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Ведомст." sheetId="1" r:id="rId1"/>
    <sheet name="Приложение 1 дох" sheetId="2" r:id="rId2"/>
    <sheet name="Ассигнования" sheetId="3" r:id="rId3"/>
  </sheets>
  <definedNames/>
  <calcPr fullCalcOnLoad="1"/>
</workbook>
</file>

<file path=xl/sharedStrings.xml><?xml version="1.0" encoding="utf-8"?>
<sst xmlns="http://schemas.openxmlformats.org/spreadsheetml/2006/main" count="1398" uniqueCount="514">
  <si>
    <t>Приложение  № 2</t>
  </si>
  <si>
    <t>к Решению МС МО Дачное</t>
  </si>
  <si>
    <t xml:space="preserve">№ 302   от 04.12.2013г.  </t>
  </si>
  <si>
    <t>с изменениями от 29.01.2014г.</t>
  </si>
  <si>
    <t>Решение № 311</t>
  </si>
  <si>
    <t>с изменениями от 31.03.2014г.</t>
  </si>
  <si>
    <t xml:space="preserve">Решение № 326 </t>
  </si>
  <si>
    <t>с изменениями от 30.07.2014г.</t>
  </si>
  <si>
    <t>Решение № 355</t>
  </si>
  <si>
    <t xml:space="preserve">Ведомственная структура расходов бюджета Муниципального образования Муниципальный округ Дачное </t>
  </si>
  <si>
    <t>на 2014 год</t>
  </si>
  <si>
    <t>№</t>
  </si>
  <si>
    <t>Наименование статей</t>
  </si>
  <si>
    <t>Главный распоря-дитель средств</t>
  </si>
  <si>
    <t>Код раздела, подраздела</t>
  </si>
  <si>
    <t>Код целевой статьи</t>
  </si>
  <si>
    <t>Код вида расходов</t>
  </si>
  <si>
    <t>Сумма,тыс. руб.</t>
  </si>
  <si>
    <t xml:space="preserve"> </t>
  </si>
  <si>
    <t>1.</t>
  </si>
  <si>
    <t xml:space="preserve">Местная Администрация Муниципального образования Муниципальный округ Дачное </t>
  </si>
  <si>
    <t>1.1.</t>
  </si>
  <si>
    <t>Общегосударственные вопросы</t>
  </si>
  <si>
    <t>0100</t>
  </si>
  <si>
    <t>1.1.1.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</si>
  <si>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</si>
  <si>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</si>
  <si>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1.1.1.1.</t>
  </si>
  <si>
    <t>Обеспечение функционирования Главы МА МО Дачное и его заместителей, аппарата МА МО Дачное</t>
  </si>
  <si>
    <t>78 0 0000</t>
  </si>
  <si>
    <t>1.1.1.1.1.</t>
  </si>
  <si>
    <t>Глава МА МО Дачное и его заместители</t>
  </si>
  <si>
    <t>78 1 0000</t>
  </si>
  <si>
    <t>1.1.1.1.1.1.</t>
  </si>
  <si>
    <t>Расходы на обеспечение функций Главы МА МО Дачное и его заместителей</t>
  </si>
  <si>
    <t>78 1 1005</t>
  </si>
  <si>
    <t>1.1.1.1.1.1.1.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</si>
  <si>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</si>
  <si>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</si>
  <si>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1.1.1.1.2.</t>
  </si>
  <si>
    <t>Аппарат МА МО Дачное</t>
  </si>
  <si>
    <t>78 2 0000</t>
  </si>
  <si>
    <t>1.1.1.1.2.1.</t>
  </si>
  <si>
    <t>Расходы на обеспечение функций аппарата МА МО Дачное</t>
  </si>
  <si>
    <t>78 2 1006</t>
  </si>
  <si>
    <t>1.1.1.1.2.1.1.</t>
  </si>
  <si>
    <t>1.1.1.1.2.1.2.</t>
  </si>
  <si>
    <t>Закупка товаров, работ и услуг для государственных (муниципальных) нужд</t>
  </si>
  <si>
    <t>200</t>
  </si>
  <si>
    <t>1.1.1.1.2.1.3.</t>
  </si>
  <si>
    <t>Иные бюджетные ассигнования</t>
  </si>
  <si>
    <t>800</t>
  </si>
  <si>
    <t>1.1.1.1.2.1.4.</t>
  </si>
  <si>
    <t>Расходы на исполнение государственного полномочия по составлению протоколов об административных правонарушениях</t>
  </si>
  <si>
    <t>00 2 8001</t>
  </si>
  <si>
    <t>1.1.2.</t>
  </si>
  <si>
    <t>Резервные фонды</t>
  </si>
  <si>
    <t>0111</t>
  </si>
  <si>
    <t>1.1.2.1.</t>
  </si>
  <si>
    <t>Непрограммные расходы исполнительных органов местного самоуправления</t>
  </si>
  <si>
    <t>99 0 0000</t>
  </si>
  <si>
    <t>1.1.2.1.1.</t>
  </si>
  <si>
    <t>Резервный фонд МА МО Дачное</t>
  </si>
  <si>
    <t>99 1 0000</t>
  </si>
  <si>
    <t>1.1.2.1.1.1.</t>
  </si>
  <si>
    <t>Создание резервного фонда МА МО Дачное</t>
  </si>
  <si>
    <t>99 1 2002</t>
  </si>
  <si>
    <t>1.1.2.1.1.1.1.</t>
  </si>
  <si>
    <t>1.1.3.</t>
  </si>
  <si>
    <t>Другие общегосударственные вопросы</t>
  </si>
  <si>
    <t>0113</t>
  </si>
  <si>
    <t>1.1.3.1.</t>
  </si>
  <si>
    <t>1.1.3.1.1.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</si>
  <si>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</si>
  <si>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99 2 0000</t>
  </si>
  <si>
    <t>1.1.3.1.1.1.</t>
  </si>
  <si>
    <t>Субсидии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</si>
  <si>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99 2 6001</t>
  </si>
  <si>
    <t>1.1.3.1.1.1.1.</t>
  </si>
  <si>
    <t>Предоставление субсидий бюджетным, автономным учреждениям и иным некоммерческим организациям</t>
  </si>
  <si>
    <t>600</t>
  </si>
  <si>
    <t>1.1.3.1.2.</t>
  </si>
  <si>
    <t>Размещение муниципального заказа</t>
  </si>
  <si>
    <t>99 3 0000</t>
  </si>
  <si>
    <t>1.1.3.1.2.1.</t>
  </si>
  <si>
    <t>Расходы на выполнение отдельных функций по определению поставщика (подрядчика, исполнителя) путем проведения конкурса или аукциона</t>
  </si>
  <si>
    <t>99 3 2003</t>
  </si>
  <si>
    <t>1.1.3.1.2.1.1.</t>
  </si>
  <si>
    <t>1.1.3.1.3.</t>
  </si>
  <si>
    <t>Членские взносы в Совет муниципальных образований Санкт-Петербурга</t>
  </si>
  <si>
    <t>99 4 000</t>
  </si>
  <si>
    <t>1.1.3.1.3.1.</t>
  </si>
  <si>
    <t>Расходы на уплату членских взносов в Совет муниципальных образований Санкт-Петербурга</t>
  </si>
  <si>
    <t>99 4 2004</t>
  </si>
  <si>
    <t>1.1.3.1.3.1.1.</t>
  </si>
  <si>
    <t>1.1.3.1.4.</t>
  </si>
  <si>
    <t>Учреждение звания "Почетный житель МО Дачное"</t>
  </si>
  <si>
    <t>99 5 0000</t>
  </si>
  <si>
    <t>1.1.3.1.4.1.</t>
  </si>
  <si>
    <t>Расходы на присвоение звания "Почетный житель МО Дачное"</t>
  </si>
  <si>
    <t>99 5 2005</t>
  </si>
  <si>
    <t>1.1.3.1.4.1.1.</t>
  </si>
  <si>
    <t>1.2.</t>
  </si>
  <si>
    <t>Национальная безопасность и правоохранительная деятельность</t>
  </si>
  <si>
    <t>0300</t>
  </si>
  <si>
    <t>1.2.1.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</si>
  <si>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</si>
  <si>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</si>
  <si>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1.2.1.1.</t>
  </si>
  <si>
    <t>Муниципальная программа по содействию в сборе и обмене информацией в области защиты населения и территорий от чрезвычайных ситуаций, содействию в информировании населения об угрозе или возникновении чрезвычайной ситуации, проведению подготовки и обучения неработающего населения способам защиты и действиям в чрезвычайных ситуациях</t>
  </si>
  <si>
    <t>01 0 0000</t>
  </si>
  <si>
    <t>1.2.1.1.1.</t>
  </si>
  <si>
    <t>Расходы на мероприятия по содействию в сборе и обмене информацией в области защиты населения и территорий от чрезвычайных ситуаций, содействию в информировании населения об угрозе или возникновении чрезвычайной ситуации, проведению подготовки и обучения неработающего населения способам защиты и действиям в чрезвычайных ситуациях</t>
  </si>
  <si>
    <t>01 0 2006</t>
  </si>
  <si>
    <t>1.2.1.1.1.1.</t>
  </si>
  <si>
    <t>1.3.</t>
  </si>
  <si>
    <t>Национальная экономика</t>
  </si>
  <si>
    <t>0400</t>
  </si>
  <si>
    <t>1.3.1.</t>
  </si>
  <si>
    <t>Общеэкономические вопросы</t>
  </si>
  <si>
    <t>0401</t>
  </si>
  <si>
    <t>1.3.1.1.</t>
  </si>
  <si>
    <t>Муниципальная программа участия в организации и финансировании оплачиваемых общественных работ, 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на территории МО Дачное</t>
  </si>
  <si>
    <t>02 0 0000</t>
  </si>
  <si>
    <t>1.3.1.1.1.</t>
  </si>
  <si>
    <t>Субсидии на финансирование оплачиваемых общественных работ, 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на территории МО Дачное</t>
  </si>
  <si>
    <t>02 0 6002</t>
  </si>
  <si>
    <t>1.4</t>
  </si>
  <si>
    <t>Жилищно-коммунальное хозяйство</t>
  </si>
  <si>
    <t>0500</t>
  </si>
  <si>
    <t>1.4.1.</t>
  </si>
  <si>
    <t>Благоустройство</t>
  </si>
  <si>
    <t>0503</t>
  </si>
  <si>
    <t>1.4.1.1.</t>
  </si>
  <si>
    <t>Муниципальная программа по благоустройству территории МО Дачное</t>
  </si>
  <si>
    <t>03 0 0000</t>
  </si>
  <si>
    <t>1.4.1.1.1.</t>
  </si>
  <si>
    <t>Расходы на мероприятия по озеленению территорий зеленых насаждений внутриквартального озеленения</t>
  </si>
  <si>
    <t>03 0 2007</t>
  </si>
  <si>
    <t>1.4.1.1.1.1</t>
  </si>
  <si>
    <t>1.4.1.1.2.</t>
  </si>
  <si>
    <t>Расходы на мероприятия по поведению санитарных рубок, удалению аварийных, больных деревьев и кустарников в отношении зеленых насаждений внутриквартального озеленения</t>
  </si>
  <si>
    <t>03 0 2008</t>
  </si>
  <si>
    <t>1.4.1.1.2.1.</t>
  </si>
  <si>
    <t>1.4.1.1.3.</t>
  </si>
  <si>
    <t>Расходы на мероприятия по текущему ремонту придомовых территорий и территорий дворов, включая проезды и въезды, пешеходные дорожки</t>
  </si>
  <si>
    <t>03 0 2009</t>
  </si>
  <si>
    <t>1.4.1.1.3.1.</t>
  </si>
  <si>
    <t>1.4.1.1.4.</t>
  </si>
  <si>
    <t>Расходы на мероприятия по установке, содержанию и ремонту ограждений газонов</t>
  </si>
  <si>
    <t>03 0 2010</t>
  </si>
  <si>
    <t>1.4.1.1.4.1.</t>
  </si>
  <si>
    <t>1.4.1.1.5.</t>
  </si>
  <si>
    <t>Расходы на мероприятия по установке и содержанию малых архитектурных форм, уличной мебели и хозяйственно-бытового оборудования</t>
  </si>
  <si>
    <t>03 0 2011</t>
  </si>
  <si>
    <t>1.4.1.1.5.1.</t>
  </si>
  <si>
    <t>1.4.1.1.6.</t>
  </si>
  <si>
    <t>Расходы на мероприятия по созданию зон отдыха</t>
  </si>
  <si>
    <t>03 0 2012</t>
  </si>
  <si>
    <t>1.4.1.1.6.1.</t>
  </si>
  <si>
    <t>1.4.1.1.7.</t>
  </si>
  <si>
    <t>Расходы на мероприятия по выполнению оформления к праздничным мероприятиям на территории МО Дачное</t>
  </si>
  <si>
    <t>03 0 2013</t>
  </si>
  <si>
    <t>1.4.1.1.7.1.</t>
  </si>
  <si>
    <t>1.4.1.1.8.</t>
  </si>
  <si>
    <t>Расходы на мероприятия по обеспечению чистоты и порядка на территории МО Дачное</t>
  </si>
  <si>
    <t>03 0 2014</t>
  </si>
  <si>
    <t>1.4.1.1.8.1.</t>
  </si>
  <si>
    <t>1.4.2.</t>
  </si>
  <si>
    <t>Другие вопросы в области жилищно-коммунального хозяйства</t>
  </si>
  <si>
    <t>0505</t>
  </si>
  <si>
    <t>1.4.2.1.</t>
  </si>
  <si>
    <t>1.4.2.1.1.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</si>
  <si>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</si>
  <si>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99 9 0000</t>
  </si>
  <si>
    <t>1.4.2.1.1.1.</t>
  </si>
  <si>
    <t>Расходы на обеспечение функций МКУ "МСЗ МО Дачное"</t>
  </si>
  <si>
    <t>99 9 1008</t>
  </si>
  <si>
    <t>1.4.2.1.1.1.1.</t>
  </si>
  <si>
    <t>1.4.2.1.1.1.2.</t>
  </si>
  <si>
    <t>1.4.2.1.1.1.3.</t>
  </si>
  <si>
    <t>1.5.</t>
  </si>
  <si>
    <t>Образование</t>
  </si>
  <si>
    <t>0700</t>
  </si>
  <si>
    <t>1.5.1.</t>
  </si>
  <si>
    <t>Профессиональная подготовка, переподготовка и повышение квалификации</t>
  </si>
  <si>
    <t>0705</t>
  </si>
  <si>
    <t>1.5.1.1.</t>
  </si>
  <si>
    <t>1.5.1.1.1.</t>
  </si>
  <si>
    <t xml:space="preserve">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</si>
  <si>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99 6 0000</t>
  </si>
  <si>
    <t>1.5.1.1.1.1.</t>
  </si>
  <si>
    <t xml:space="preserve"> Расходы на организацию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</si>
  <si>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99 6 2015</t>
  </si>
  <si>
    <t>1.5.1.1.1.1.1.</t>
  </si>
  <si>
    <t>1.5.2.</t>
  </si>
  <si>
    <t>Молодежная политика и оздоровление детей</t>
  </si>
  <si>
    <t>0707</t>
  </si>
  <si>
    <t>1.5.2.1.</t>
  </si>
  <si>
    <t xml:space="preserve">Муниципальная программа по организации работы по военно-патриотическому воспитанию молодежи, проживающей на территории МО Дачное </t>
  </si>
  <si>
    <t>04 0 0000</t>
  </si>
  <si>
    <t>1.5.2.1.1.</t>
  </si>
  <si>
    <t>Расходы на проведение мероприятий по военно-патриотическому воспитанию молодежи, проживающей на территории МО Дачное</t>
  </si>
  <si>
    <t>04 0 2016</t>
  </si>
  <si>
    <t>1.5.2.1.1.1.</t>
  </si>
  <si>
    <t>1.5.3.</t>
  </si>
  <si>
    <t>Другие вопросы в области образовании</t>
  </si>
  <si>
    <t>0709</t>
  </si>
  <si>
    <t>1.5.3.1.</t>
  </si>
  <si>
    <t>Муниципальная программа по обеспечению безопасности и охраны правопорядка на территории МО Дачное</t>
  </si>
  <si>
    <t>05 0 0000</t>
  </si>
  <si>
    <t>1.5.3.1.1.</t>
  </si>
  <si>
    <t>Подпрограмма по профилактике правонарушений на территории МО Дачное</t>
  </si>
  <si>
    <t>05 1 0000</t>
  </si>
  <si>
    <t>1.5.3.1.1.1.</t>
  </si>
  <si>
    <t>Расходы на мероприятия по профилактике правонарушений на территории МО Дачное</t>
  </si>
  <si>
    <t>05 1 2017</t>
  </si>
  <si>
    <t>1.5.3.1.1.1.1.</t>
  </si>
  <si>
    <t>1.5.3.1.2.</t>
  </si>
  <si>
    <t>Подпрограмма по участию в профилактике терроризма и экстремизма на территории МО Дачное</t>
  </si>
  <si>
    <t>05 2 0000</t>
  </si>
  <si>
    <t>1.5.3.1.2.1.</t>
  </si>
  <si>
    <t>Расходы на мероприятия по участию в профилактике терроризма и экстремизма на территории МО Дачное</t>
  </si>
  <si>
    <t>05 2 2018</t>
  </si>
  <si>
    <t>1.5.3.1.2.1.1.</t>
  </si>
  <si>
    <t>1.5.3.1.3.</t>
  </si>
  <si>
    <t xml:space="preserve">Подпрограмма по профилактике дорожно-транспортного травматизма на территории МО Дачное </t>
  </si>
  <si>
    <t>05 3 0000</t>
  </si>
  <si>
    <t>1.5.3.1.3.1.</t>
  </si>
  <si>
    <t xml:space="preserve">Расходы на мероприятия по профилактике дорожно-транспортного травматизма на территории МО Дачное </t>
  </si>
  <si>
    <t>05 3 2019</t>
  </si>
  <si>
    <t>1.5.3.1.3.1.1.</t>
  </si>
  <si>
    <t>1.6.</t>
  </si>
  <si>
    <t>Культура, кинематография</t>
  </si>
  <si>
    <t>0800</t>
  </si>
  <si>
    <t>1.6.1.</t>
  </si>
  <si>
    <t>Культура</t>
  </si>
  <si>
    <t>0801</t>
  </si>
  <si>
    <t>1.6.1.1.</t>
  </si>
  <si>
    <t>Муниципальная программа по организации местных и участию в организации и проведении городских праздничных и иных зрелищных мероприятий</t>
  </si>
  <si>
    <t>06 0 0000</t>
  </si>
  <si>
    <t>1.6.1.1.1.</t>
  </si>
  <si>
    <t>Расходы на мероприятия по организации местных и участию в организации и проведении городских праздничных и иных зрелищных мероприятий</t>
  </si>
  <si>
    <t>06 0 2020</t>
  </si>
  <si>
    <t>1.6.1.1.1.1.</t>
  </si>
  <si>
    <t>1.6.1.2.</t>
  </si>
  <si>
    <t>Муниципальная программа по организации и проведению досуговых мероприятий для жителей МО Дачное</t>
  </si>
  <si>
    <t>07 0 0000</t>
  </si>
  <si>
    <t>1.6.1.2.1.</t>
  </si>
  <si>
    <t>Расходы на мероприятия по организации и проведению досуговых мероприятий для жителей МО Дачное</t>
  </si>
  <si>
    <t>07 0 2021</t>
  </si>
  <si>
    <t>1.6.1.2.1.1.</t>
  </si>
  <si>
    <t>1.7.</t>
  </si>
  <si>
    <t>Социальная политика</t>
  </si>
  <si>
    <t>1000</t>
  </si>
  <si>
    <t>1.7.1.</t>
  </si>
  <si>
    <t>Социальное обеспечение населения</t>
  </si>
  <si>
    <t>1003</t>
  </si>
  <si>
    <t>1.7.1.1.</t>
  </si>
  <si>
    <t>1.7.1.1.1.</t>
  </si>
  <si>
    <t>Выплата доплаты к пенсии лицам, замещавшим муниципальные должности, должности муниципальной службы в МО Дачное</t>
  </si>
  <si>
    <t>99 7 0000</t>
  </si>
  <si>
    <t>1.7.1.1.1.1.</t>
  </si>
  <si>
    <t>Расходы на выплаты доплаты к пенсии лицам, замещавшим муниципальные должности, должности муниципальной службы в МО Дачное</t>
  </si>
  <si>
    <t>99 7 3001</t>
  </si>
  <si>
    <t>1.7.1.1.1.1.1.</t>
  </si>
  <si>
    <t>Социальное обеспечение и иные выплаты населению</t>
  </si>
  <si>
    <t>300</t>
  </si>
  <si>
    <t>1.7.2.</t>
  </si>
  <si>
    <t>Охрана семьи и детства</t>
  </si>
  <si>
    <t>1004</t>
  </si>
  <si>
    <t>1.7.2.1.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</si>
  <si>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</si>
  <si>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00 2 8002</t>
  </si>
  <si>
    <t>1.7.2.1.1.</t>
  </si>
  <si>
    <t>1.7.2.1.2.</t>
  </si>
  <si>
    <t>1.7.2.2.</t>
  </si>
  <si>
    <t>Расходы на исполнение государственных полномочий по выплате денежных средств на содержание ребенка в семье опекуна, приемной семье</t>
  </si>
  <si>
    <t>51 1 8003</t>
  </si>
  <si>
    <t>1.7.2.2.1.</t>
  </si>
  <si>
    <t>1.7.2.3.</t>
  </si>
  <si>
    <t>Расходы на исполнение государственного полномочия по выплате денежных средств на вознаграждение приемным родителям</t>
  </si>
  <si>
    <t>51 1 8004</t>
  </si>
  <si>
    <t>1.7.2.3.1.</t>
  </si>
  <si>
    <t>1.8.</t>
  </si>
  <si>
    <t>Физическая культура и спорт</t>
  </si>
  <si>
    <t>1100</t>
  </si>
  <si>
    <t>1.8.1.</t>
  </si>
  <si>
    <t>Массовый спорт</t>
  </si>
  <si>
    <t>1102</t>
  </si>
  <si>
    <t>1.8.1.1.</t>
  </si>
  <si>
    <t>Муниципальная программа по созданию условий для развития на территории МО Дачное массовой физической культуры и спорта</t>
  </si>
  <si>
    <t>08 0 0000</t>
  </si>
  <si>
    <t>1.8.1.1.1.</t>
  </si>
  <si>
    <t>Расходы на мероприятия по созданию условий для развития на территории МО Дачное массовой физической культуры и спорта</t>
  </si>
  <si>
    <t>08 0 2022</t>
  </si>
  <si>
    <t>1.8.1.1.1.1.</t>
  </si>
  <si>
    <t>1.9.</t>
  </si>
  <si>
    <t>Средства массовой информации</t>
  </si>
  <si>
    <t>1200</t>
  </si>
  <si>
    <t>1.9.1.</t>
  </si>
  <si>
    <t>Периодическая печать и издательства</t>
  </si>
  <si>
    <t>1202</t>
  </si>
  <si>
    <t>1.9.1.1.</t>
  </si>
  <si>
    <t>1.9.1.1.1.</t>
  </si>
  <si>
    <t>Учреждение печатного средства массовой информации, опубликование муниципальных правовых актов, иной информации</t>
  </si>
  <si>
    <t>99 8 0000</t>
  </si>
  <si>
    <t>1.9.1.1.1.1.</t>
  </si>
  <si>
    <t>Расходы на финансирование издания газеты "Наш округ Дачное" и "Округ Дачное. Спецвыпуск"</t>
  </si>
  <si>
    <t>99 8 2023</t>
  </si>
  <si>
    <t>1.9.1.1.1.1.1.</t>
  </si>
  <si>
    <t>2.</t>
  </si>
  <si>
    <t>Избирательная комиссия Муниципального образования Муниципальный округ Дачное</t>
  </si>
  <si>
    <t>2.1.</t>
  </si>
  <si>
    <t>2.1.1.</t>
  </si>
  <si>
    <t>Обеспечение проведения выборов и референдумов</t>
  </si>
  <si>
    <t>0107</t>
  </si>
  <si>
    <t>2.1.1.1.</t>
  </si>
  <si>
    <t>Обеспечение деятельности избирательной комиссии муниципального образования</t>
  </si>
  <si>
    <t>94 0 0000</t>
  </si>
  <si>
    <t>2.1.1.1.1.</t>
  </si>
  <si>
    <t>Члены избирательной комиссии муниципального образования</t>
  </si>
  <si>
    <t>94 1 0000</t>
  </si>
  <si>
    <t>2.1.1.1.1.1.</t>
  </si>
  <si>
    <t>Расходы на обеспечение функций членов избирательной комиссии муниципального образования</t>
  </si>
  <si>
    <t>94 1 1007</t>
  </si>
  <si>
    <t>2.1.1.1.1.1.1.</t>
  </si>
  <si>
    <t>2.1.1.1.1.1.2.</t>
  </si>
  <si>
    <t>2.1.1.2.</t>
  </si>
  <si>
    <t>Проведение выборов в представительные органы МО Дачное</t>
  </si>
  <si>
    <t>94 4 0000</t>
  </si>
  <si>
    <t>2.1.1.2.1.</t>
  </si>
  <si>
    <t>Расходы на проведение выборов в представительные органы МО Дачное</t>
  </si>
  <si>
    <t>94 4 2001</t>
  </si>
  <si>
    <t>2.1.1.2.1.1.</t>
  </si>
  <si>
    <t>3.</t>
  </si>
  <si>
    <t>Муниципальный Совет Муниципального образования Муниципальный округ Дачное</t>
  </si>
  <si>
    <t>3.1.</t>
  </si>
  <si>
    <t>3.1.1.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</si>
  <si>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</si>
  <si>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</si>
  <si>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3.1.1.1.</t>
  </si>
  <si>
    <t>Обеспечение функционирования Главы муниципального образования</t>
  </si>
  <si>
    <t>77 0 0000</t>
  </si>
  <si>
    <t>3.1.1.1.1.</t>
  </si>
  <si>
    <t xml:space="preserve">Глава Муниципального образования Дачное-Председатель МС </t>
  </si>
  <si>
    <t>77 1 0000</t>
  </si>
  <si>
    <t>3.1.1.1.1.1.</t>
  </si>
  <si>
    <t>Расходы на обеспечение функций Главы муниципального образования-Председателя МС</t>
  </si>
  <si>
    <t>77 1 1001</t>
  </si>
  <si>
    <t>3.1.1.1.1.1.1.</t>
  </si>
  <si>
    <t>3.1.2.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</si>
  <si>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</si>
  <si>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</si>
  <si>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3.1.2.1.</t>
  </si>
  <si>
    <t>Обеспечение деятельности МС МО Дачное</t>
  </si>
  <si>
    <t>96 0 0000</t>
  </si>
  <si>
    <t>3.1.2.1.1.</t>
  </si>
  <si>
    <t>Секретарь МС МО Дачное</t>
  </si>
  <si>
    <t>96 1 0000</t>
  </si>
  <si>
    <t>3.1.2.1.1.1.</t>
  </si>
  <si>
    <t>Расходы на обеспечение функций секретаря МС МО Дачное</t>
  </si>
  <si>
    <t>96 1 1002</t>
  </si>
  <si>
    <t>3.1.2.1.2.</t>
  </si>
  <si>
    <t>Аппарат МС МО Дачное</t>
  </si>
  <si>
    <t>96 2 0000</t>
  </si>
  <si>
    <t>3.1.2.1.2.1.</t>
  </si>
  <si>
    <t>Расходы на обеспечение функций аппарата МС МО Дачное</t>
  </si>
  <si>
    <t>96 2 1003</t>
  </si>
  <si>
    <t>3.1.2.1.2.1.1.</t>
  </si>
  <si>
    <t>3.1.2.1.2.1.2.</t>
  </si>
  <si>
    <t>3.1.2.1.2.1.3.</t>
  </si>
  <si>
    <t>3.1.2.1.3.</t>
  </si>
  <si>
    <t>Депутаты МС МО Дачное</t>
  </si>
  <si>
    <t>96 3 0000</t>
  </si>
  <si>
    <t>3.1.2.1.3.1.</t>
  </si>
  <si>
    <t>Расходы на обеспечение функций депутатов МС МО Дачное</t>
  </si>
  <si>
    <t>96 3 1004</t>
  </si>
  <si>
    <t>3.1.2.1.3.1.1.</t>
  </si>
  <si>
    <t>Итого расходов:</t>
  </si>
  <si>
    <t>Приложение №1</t>
  </si>
  <si>
    <t>к решению МС МО Дачное</t>
  </si>
  <si>
    <t xml:space="preserve"> № 302  от 04.12.2013г.   </t>
  </si>
  <si>
    <t>Доходы бюджета</t>
  </si>
  <si>
    <t xml:space="preserve">        Муниципального образования Муниципальный округ Дачное </t>
  </si>
  <si>
    <t>на 2014 год.</t>
  </si>
  <si>
    <t>Наименование доходов</t>
  </si>
  <si>
    <t xml:space="preserve">Код статьи </t>
  </si>
  <si>
    <t>Сумма  (тыс.руб.)</t>
  </si>
  <si>
    <t>I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</si>
  <si>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</si>
  <si>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</si>
  <si>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</si>
  <si>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</si>
  <si>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упрощённой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</si>
  <si>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</si>
  <si>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</si>
  <si>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</si>
  <si>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</si>
  <si>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величену расходов</t>
  </si>
  <si>
    <t>182 1 05 01020 01 0000 110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</si>
  <si>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</si>
  <si>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</si>
  <si>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</si>
  <si>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</si>
  <si>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</si>
  <si>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</si>
  <si>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</si>
  <si>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</si>
  <si>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</si>
  <si>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</si>
  <si>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</si>
  <si>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182 1 06 01010 03 0000 110</t>
  </si>
  <si>
    <t xml:space="preserve">Доходы от оказания платных услуг и компенсации затрат государства </t>
  </si>
  <si>
    <t>000 1 13 00000 00 0000 000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</si>
  <si>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</si>
  <si>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</si>
  <si>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</si>
  <si>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</si>
  <si>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</si>
  <si>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</si>
  <si>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 санкции, возмещение ущерба</t>
  </si>
  <si>
    <t>000 1 16 00000 00 0000 000</t>
  </si>
  <si>
    <t>4.1.</t>
  </si>
  <si>
    <t>Денежные взыскания (штрафы), 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</si>
  <si>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</si>
  <si>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4.2.</t>
  </si>
  <si>
    <t>Денежные взыскания (штрафы)  за нарушение   законодательства Российской Федерации о размещении заказов нв поставки товаров, выполнение работ, оказание услуг</t>
  </si>
  <si>
    <t>000 1 16 33000 00 0000 140</t>
  </si>
  <si>
    <t>4.2.1.</t>
  </si>
  <si>
    <t>Денежные взыскания (штрафы)  за нарушение   законодательства Российской Федерации о размещении заказов нв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</si>
  <si>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927 1 16 33030 03 0000 140</t>
  </si>
  <si>
    <t xml:space="preserve">Прочие поступления от денежных взысканий (штрафов) и иных сумм в возмещение ущерба 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</si>
  <si>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</si>
  <si>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 </t>
  </si>
  <si>
    <t>000 1 16 90030 03 0000 140</t>
  </si>
  <si>
    <t>4.2.1.1.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</si>
  <si>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</t>
  </si>
  <si>
    <t>806 1 16 90030 03 0100 140</t>
  </si>
  <si>
    <t>4.2.1.2.</t>
  </si>
  <si>
    <t>807 1 16 90030 03 0100 140</t>
  </si>
  <si>
    <t>4.2.1.3.</t>
  </si>
  <si>
    <t>850 1 16 90030 03 0100 140</t>
  </si>
  <si>
    <t>4.2.1.4.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</si>
  <si>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</si>
  <si>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850 1 16 90030 03 0200 140</t>
  </si>
  <si>
    <t>II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</si>
  <si>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</si>
  <si>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</si>
  <si>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</si>
  <si>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</si>
  <si>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</si>
  <si>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</si>
  <si>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</si>
  <si>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</si>
  <si>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</si>
  <si>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927 2 02 03024 03 0000 151</t>
  </si>
  <si>
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</si>
  <si>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927 2 02 03024 03 0100 151</t>
  </si>
  <si>
    <t>Cубвенции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</si>
  <si>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927 2 02 03024 03 0200 151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</si>
  <si>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</si>
  <si>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</si>
  <si>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</si>
  <si>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927 2 02 03027 03 0000 151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</si>
  <si>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</si>
  <si>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927 2 02 03027 03 0100 151</t>
  </si>
  <si>
    <t>1.1.2.1.2.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</si>
  <si>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</si>
  <si>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927 2 02 03027 03 0200 151</t>
  </si>
  <si>
    <t>Итого доходов :</t>
  </si>
  <si>
    <t>Приложение № 3</t>
  </si>
  <si>
    <t xml:space="preserve"> № 302 от 04.12.2013г.   </t>
  </si>
  <si>
    <t xml:space="preserve">Распределение бюджетных ассигнований бюджета </t>
  </si>
  <si>
    <t>Муниципального образования Муниципальный округ Дачное</t>
  </si>
  <si>
    <t>Сумма, тыс. руб.</t>
  </si>
  <si>
    <t>1.1.2.1.2.1.</t>
  </si>
  <si>
    <t>1.1.2.1.2.1.1.</t>
  </si>
  <si>
    <t>1.1.2.1.2.1.2.</t>
  </si>
  <si>
    <t>1.1.2.1.2.1.3.</t>
  </si>
  <si>
    <t>1.1.2.1.3.</t>
  </si>
  <si>
    <t>1.1.2.1.3.1.</t>
  </si>
  <si>
    <t>1.1.2.1.3.1.1.</t>
  </si>
  <si>
    <t>1.1.3.1.2.1.2.</t>
  </si>
  <si>
    <t>1.1.3.1.2.1.3.</t>
  </si>
  <si>
    <t>1.1.3.1.2.1.4.</t>
  </si>
  <si>
    <t>1.1.4.</t>
  </si>
  <si>
    <t>1.1.4.1.</t>
  </si>
  <si>
    <t>1.1.4.1.1.</t>
  </si>
  <si>
    <t>1.1.4.1.1.1.</t>
  </si>
  <si>
    <t>1.1.4.1.1.1.1.</t>
  </si>
  <si>
    <t>1.1.4.1.1.1.2.</t>
  </si>
  <si>
    <t>1.1.4.2.</t>
  </si>
  <si>
    <t>1.1.4.2.1.</t>
  </si>
  <si>
    <t>1.1.4.2.1.1.</t>
  </si>
  <si>
    <t>1.1.5.</t>
  </si>
  <si>
    <t>1.1.5.1.</t>
  </si>
  <si>
    <t>1.1.5.1.1.</t>
  </si>
  <si>
    <t>1.1.5.1.1.1.</t>
  </si>
  <si>
    <t>1.1.5.1.1.1.1.</t>
  </si>
  <si>
    <t>1.1.6.</t>
  </si>
  <si>
    <t>1.1.6.1.</t>
  </si>
  <si>
    <t>1.1.6.1.1.</t>
  </si>
  <si>
    <t>1.1.6.1.1.1.</t>
  </si>
  <si>
    <t>1.1.6.1.1.1.1.</t>
  </si>
  <si>
    <t>1.1.6.1.2.</t>
  </si>
  <si>
    <t>1.1.6.1.2.1.</t>
  </si>
  <si>
    <t>1.1.6.1.2.1.1.</t>
  </si>
  <si>
    <t>1.1.6.1.3.</t>
  </si>
  <si>
    <t>1.1.6.1.3.1.</t>
  </si>
  <si>
    <t>1.1.6.1.3.1.1.</t>
  </si>
  <si>
    <t>1.1.6.1.4.</t>
  </si>
  <si>
    <t>1.1.6.1.4.1.</t>
  </si>
  <si>
    <t>1.1.6.1.4.1.1.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</si>
</sst>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"/>
    <numFmt numFmtId="168" formatCode="0.00"/>
  </numFmts>
  <fonts count="17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u val="single"/>
      <sz val="11"/>
      <name val="Arial Cyr"/>
      <family val="2"/>
    </font>
    <font>
      <i/>
      <u val="single"/>
      <sz val="10"/>
      <name val="Arial Cyr"/>
      <family val="2"/>
    </font>
    <font>
      <b/>
      <i/>
      <u val="single"/>
      <sz val="11"/>
      <name val="Arial Cyr"/>
      <family val="2"/>
    </font>
    <font>
      <u val="single"/>
      <sz val="11"/>
      <name val="Arial Cyr"/>
      <family val="2"/>
    </font>
    <font>
      <b/>
      <i/>
      <u val="single"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/>
    </xf>
    <xf numFmtId="164" fontId="0" fillId="0" borderId="0" xfId="0" applyBorder="1" applyAlignment="1">
      <alignment horizontal="center" wrapText="1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center" wrapText="1"/>
    </xf>
    <xf numFmtId="164" fontId="9" fillId="0" borderId="2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vertical="top" wrapText="1"/>
    </xf>
    <xf numFmtId="164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vertical="top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center" wrapText="1"/>
    </xf>
    <xf numFmtId="164" fontId="10" fillId="0" borderId="3" xfId="0" applyFont="1" applyFill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vertical="top" wrapText="1"/>
    </xf>
    <xf numFmtId="164" fontId="0" fillId="0" borderId="3" xfId="0" applyFont="1" applyBorder="1" applyAlignment="1">
      <alignment vertical="top" wrapText="1"/>
    </xf>
    <xf numFmtId="164" fontId="10" fillId="0" borderId="3" xfId="0" applyFont="1" applyBorder="1" applyAlignment="1">
      <alignment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10" fillId="2" borderId="3" xfId="0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4" fontId="0" fillId="0" borderId="3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9" fillId="0" borderId="3" xfId="0" applyFont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vertical="top" wrapText="1"/>
    </xf>
    <xf numFmtId="164" fontId="6" fillId="0" borderId="3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7" fontId="7" fillId="0" borderId="4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 vertical="top"/>
    </xf>
    <xf numFmtId="164" fontId="15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wrapText="1"/>
    </xf>
    <xf numFmtId="167" fontId="0" fillId="0" borderId="4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>
      <alignment horizontal="center" vertical="top"/>
    </xf>
    <xf numFmtId="166" fontId="0" fillId="0" borderId="1" xfId="0" applyNumberFormat="1" applyBorder="1" applyAlignment="1">
      <alignment horizontal="center" vertical="top"/>
    </xf>
    <xf numFmtId="164" fontId="15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8" fillId="0" borderId="1" xfId="0" applyFont="1" applyBorder="1" applyAlignment="1">
      <alignment horizontal="center" vertical="top"/>
    </xf>
    <xf numFmtId="164" fontId="7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7" fillId="0" borderId="1" xfId="0" applyFont="1" applyBorder="1" applyAlignment="1">
      <alignment wrapText="1"/>
    </xf>
    <xf numFmtId="167" fontId="7" fillId="0" borderId="1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 vertical="center"/>
    </xf>
    <xf numFmtId="168" fontId="7" fillId="0" borderId="4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top"/>
    </xf>
    <xf numFmtId="168" fontId="0" fillId="0" borderId="1" xfId="0" applyNumberFormat="1" applyFont="1" applyBorder="1" applyAlignment="1">
      <alignment wrapText="1"/>
    </xf>
    <xf numFmtId="168" fontId="0" fillId="0" borderId="4" xfId="0" applyNumberFormat="1" applyFont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>
      <alignment wrapText="1"/>
    </xf>
    <xf numFmtId="166" fontId="15" fillId="0" borderId="1" xfId="0" applyNumberFormat="1" applyFont="1" applyBorder="1" applyAlignment="1">
      <alignment horizontal="center" vertical="top"/>
    </xf>
    <xf numFmtId="166" fontId="0" fillId="0" borderId="4" xfId="0" applyNumberFormat="1" applyFont="1" applyBorder="1" applyAlignment="1">
      <alignment horizontal="center" vertical="top"/>
    </xf>
    <xf numFmtId="167" fontId="0" fillId="0" borderId="1" xfId="0" applyNumberFormat="1" applyFont="1" applyBorder="1" applyAlignment="1">
      <alignment horizontal="center" vertical="top"/>
    </xf>
    <xf numFmtId="167" fontId="5" fillId="0" borderId="5" xfId="0" applyNumberFormat="1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7" xfId="0" applyBorder="1" applyAlignment="1">
      <alignment/>
    </xf>
    <xf numFmtId="166" fontId="5" fillId="0" borderId="8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workbookViewId="0" topLeftCell="A1">
      <selection activeCell="J10" sqref="J10"/>
    </sheetView>
  </sheetViews>
  <sheetFormatPr defaultColWidth="9.00390625" defaultRowHeight="12.75"/>
  <cols>
    <col min="1" max="1" width="11.875" style="0" customWidth="1"/>
    <col min="2" max="2" width="34.00390625" style="0" customWidth="1"/>
    <col min="4" max="4" width="11.375" style="0" customWidth="1"/>
    <col min="5" max="5" width="11.875" style="0" customWidth="1"/>
    <col min="7" max="7" width="10.50390625" style="0" customWidth="1"/>
  </cols>
  <sheetData>
    <row r="1" spans="1:8" ht="15">
      <c r="A1" s="1"/>
      <c r="B1" s="2"/>
      <c r="C1" s="2"/>
      <c r="D1" s="2"/>
      <c r="E1" s="3" t="s">
        <v>0</v>
      </c>
      <c r="F1" s="3"/>
      <c r="G1" s="3"/>
      <c r="H1" s="4"/>
    </row>
    <row r="2" spans="1:8" ht="12.75">
      <c r="A2" s="5"/>
      <c r="B2" s="5"/>
      <c r="C2" s="5"/>
      <c r="D2" s="5"/>
      <c r="E2" s="6" t="s">
        <v>1</v>
      </c>
      <c r="F2" s="6"/>
      <c r="G2" s="6"/>
      <c r="H2" s="7"/>
    </row>
    <row r="3" spans="1:8" ht="12.75">
      <c r="A3" s="5"/>
      <c r="B3" s="5"/>
      <c r="C3" s="5"/>
      <c r="D3" s="5"/>
      <c r="E3" s="6" t="s">
        <v>2</v>
      </c>
      <c r="F3" s="6"/>
      <c r="G3" s="6"/>
      <c r="H3" s="7"/>
    </row>
    <row r="4" spans="1:8" ht="12.75">
      <c r="A4" s="5"/>
      <c r="B4" s="5"/>
      <c r="C4" s="5"/>
      <c r="D4" s="5"/>
      <c r="E4" s="6" t="s">
        <v>3</v>
      </c>
      <c r="F4" s="6"/>
      <c r="G4" s="6"/>
      <c r="H4" s="7"/>
    </row>
    <row r="5" spans="1:8" ht="12.75">
      <c r="A5" s="5"/>
      <c r="B5" s="5"/>
      <c r="C5" s="5"/>
      <c r="D5" s="5"/>
      <c r="E5" s="6" t="s">
        <v>4</v>
      </c>
      <c r="F5" s="6"/>
      <c r="G5" s="6"/>
      <c r="H5" s="7"/>
    </row>
    <row r="6" spans="1:8" ht="12.75">
      <c r="A6" s="5"/>
      <c r="B6" s="5"/>
      <c r="C6" s="5"/>
      <c r="D6" s="5"/>
      <c r="E6" s="6" t="s">
        <v>5</v>
      </c>
      <c r="F6" s="6"/>
      <c r="G6" s="6"/>
      <c r="H6" s="7"/>
    </row>
    <row r="7" spans="1:8" ht="12.75">
      <c r="A7" s="5"/>
      <c r="B7" s="5"/>
      <c r="C7" s="5"/>
      <c r="D7" s="5"/>
      <c r="E7" s="6" t="s">
        <v>6</v>
      </c>
      <c r="F7" s="6"/>
      <c r="G7" s="6"/>
      <c r="H7" s="7"/>
    </row>
    <row r="8" spans="1:8" ht="12.75">
      <c r="A8" s="5"/>
      <c r="B8" s="5"/>
      <c r="C8" s="5"/>
      <c r="D8" s="5"/>
      <c r="E8" s="6" t="s">
        <v>7</v>
      </c>
      <c r="F8" s="6"/>
      <c r="G8" s="6"/>
      <c r="H8" s="7"/>
    </row>
    <row r="9" spans="1:8" ht="12.75">
      <c r="A9" s="5"/>
      <c r="B9" s="5"/>
      <c r="C9" s="5"/>
      <c r="D9" s="5"/>
      <c r="E9" s="6" t="s">
        <v>8</v>
      </c>
      <c r="F9" s="6"/>
      <c r="G9" s="6"/>
      <c r="H9" s="7"/>
    </row>
    <row r="10" spans="1:8" ht="12.75">
      <c r="A10" s="5"/>
      <c r="B10" s="5"/>
      <c r="C10" s="5"/>
      <c r="D10" s="5"/>
      <c r="E10" s="8"/>
      <c r="F10" s="8"/>
      <c r="G10" s="8"/>
      <c r="H10" s="7"/>
    </row>
    <row r="11" spans="1:8" ht="12.75">
      <c r="A11" s="5"/>
      <c r="B11" s="5"/>
      <c r="C11" s="5"/>
      <c r="D11" s="5"/>
      <c r="E11" s="6"/>
      <c r="F11" s="6"/>
      <c r="G11" s="6"/>
      <c r="H11" s="5"/>
    </row>
    <row r="12" spans="1:8" ht="34.5" customHeight="1">
      <c r="A12" s="9" t="s">
        <v>9</v>
      </c>
      <c r="B12" s="9"/>
      <c r="C12" s="9"/>
      <c r="D12" s="9"/>
      <c r="E12" s="9"/>
      <c r="F12" s="9"/>
      <c r="G12" s="9"/>
      <c r="H12" s="10"/>
    </row>
    <row r="13" spans="1:8" ht="22.5" customHeight="1">
      <c r="A13" s="9" t="s">
        <v>10</v>
      </c>
      <c r="B13" s="9"/>
      <c r="C13" s="9"/>
      <c r="D13" s="9"/>
      <c r="E13" s="9"/>
      <c r="F13" s="9"/>
      <c r="G13" s="9"/>
      <c r="H13" s="5"/>
    </row>
    <row r="14" spans="1:8" ht="21.75" customHeight="1">
      <c r="A14" s="9"/>
      <c r="B14" s="11"/>
      <c r="C14" s="11"/>
      <c r="D14" s="11"/>
      <c r="E14" s="11"/>
      <c r="F14" s="11"/>
      <c r="G14" s="11"/>
      <c r="H14" s="12"/>
    </row>
    <row r="15" spans="1:10" ht="39" customHeight="1">
      <c r="A15" s="13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4" t="s">
        <v>17</v>
      </c>
      <c r="H15" s="5"/>
      <c r="J15" t="s">
        <v>18</v>
      </c>
    </row>
    <row r="16" spans="1:8" ht="48.75" customHeight="1">
      <c r="A16" s="15" t="s">
        <v>19</v>
      </c>
      <c r="B16" s="16" t="s">
        <v>20</v>
      </c>
      <c r="C16" s="16">
        <v>927</v>
      </c>
      <c r="D16" s="17"/>
      <c r="E16" s="18"/>
      <c r="F16" s="18"/>
      <c r="G16" s="19">
        <f>G17+G48+G53+G58+G84+G105+G113+G127+G132</f>
        <v>92083.3</v>
      </c>
      <c r="H16" s="5"/>
    </row>
    <row r="17" spans="1:8" ht="33.75" customHeight="1">
      <c r="A17" s="20" t="s">
        <v>21</v>
      </c>
      <c r="B17" s="21" t="s">
        <v>22</v>
      </c>
      <c r="C17" s="22">
        <v>927</v>
      </c>
      <c r="D17" s="23" t="s">
        <v>23</v>
      </c>
      <c r="E17" s="23"/>
      <c r="F17" s="23"/>
      <c r="G17" s="24">
        <f>G18+G29+G34</f>
        <v>11803.899999999998</v>
      </c>
      <c r="H17" s="5"/>
    </row>
    <row r="18" spans="1:8" ht="90.75" customHeight="1">
      <c r="A18" s="25" t="s">
        <v>24</v>
      </c>
      <c r="B18" s="26" t="s">
        <v>25</v>
      </c>
      <c r="C18" s="27">
        <v>927</v>
      </c>
      <c r="D18" s="28" t="s">
        <v>26</v>
      </c>
      <c r="E18" s="28"/>
      <c r="F18" s="28"/>
      <c r="G18" s="29">
        <f>G19</f>
        <v>10921.899999999998</v>
      </c>
      <c r="H18" s="5"/>
    </row>
    <row r="19" spans="1:8" ht="55.5" customHeight="1">
      <c r="A19" s="30" t="s">
        <v>27</v>
      </c>
      <c r="B19" s="31" t="s">
        <v>28</v>
      </c>
      <c r="C19" s="32">
        <v>927</v>
      </c>
      <c r="D19" s="17" t="s">
        <v>26</v>
      </c>
      <c r="E19" s="18" t="s">
        <v>29</v>
      </c>
      <c r="F19" s="17"/>
      <c r="G19" s="33">
        <f>G20+G23</f>
        <v>10921.899999999998</v>
      </c>
      <c r="H19" s="5"/>
    </row>
    <row r="20" spans="1:8" ht="28.5" customHeight="1">
      <c r="A20" s="30" t="s">
        <v>30</v>
      </c>
      <c r="B20" s="34" t="s">
        <v>31</v>
      </c>
      <c r="C20" s="32">
        <v>927</v>
      </c>
      <c r="D20" s="17" t="s">
        <v>26</v>
      </c>
      <c r="E20" s="17" t="s">
        <v>32</v>
      </c>
      <c r="F20" s="17"/>
      <c r="G20" s="33">
        <f aca="true" t="shared" si="0" ref="G20:G21">G21</f>
        <v>1929.8</v>
      </c>
      <c r="H20" s="5"/>
    </row>
    <row r="21" spans="1:8" ht="41.25" customHeight="1">
      <c r="A21" s="30" t="s">
        <v>33</v>
      </c>
      <c r="B21" s="35" t="s">
        <v>34</v>
      </c>
      <c r="C21" s="36">
        <v>927</v>
      </c>
      <c r="D21" s="37" t="s">
        <v>26</v>
      </c>
      <c r="E21" s="37" t="s">
        <v>35</v>
      </c>
      <c r="F21" s="37"/>
      <c r="G21" s="33">
        <f t="shared" si="0"/>
        <v>1929.8</v>
      </c>
      <c r="H21" s="5"/>
    </row>
    <row r="22" spans="1:8" ht="90.75" customHeight="1">
      <c r="A22" s="30" t="s">
        <v>36</v>
      </c>
      <c r="B22" s="34" t="s">
        <v>37</v>
      </c>
      <c r="C22" s="32">
        <v>927</v>
      </c>
      <c r="D22" s="17" t="s">
        <v>26</v>
      </c>
      <c r="E22" s="38" t="s">
        <v>35</v>
      </c>
      <c r="F22" s="38" t="s">
        <v>38</v>
      </c>
      <c r="G22" s="33">
        <v>1929.8</v>
      </c>
      <c r="H22" s="5"/>
    </row>
    <row r="23" spans="1:8" ht="18" customHeight="1">
      <c r="A23" s="30" t="s">
        <v>39</v>
      </c>
      <c r="B23" s="31" t="s">
        <v>40</v>
      </c>
      <c r="C23" s="32">
        <v>927</v>
      </c>
      <c r="D23" s="17" t="s">
        <v>26</v>
      </c>
      <c r="E23" s="17" t="s">
        <v>41</v>
      </c>
      <c r="F23" s="17"/>
      <c r="G23" s="33">
        <f>G24</f>
        <v>8992.099999999999</v>
      </c>
      <c r="H23" s="5"/>
    </row>
    <row r="24" spans="1:8" ht="30.75" customHeight="1">
      <c r="A24" s="39" t="s">
        <v>42</v>
      </c>
      <c r="B24" s="40" t="s">
        <v>43</v>
      </c>
      <c r="C24" s="36">
        <v>927</v>
      </c>
      <c r="D24" s="37" t="s">
        <v>26</v>
      </c>
      <c r="E24" s="37" t="s">
        <v>44</v>
      </c>
      <c r="F24" s="37"/>
      <c r="G24" s="41">
        <f>G25+G26+G27+G28</f>
        <v>8992.099999999999</v>
      </c>
      <c r="H24" s="5"/>
    </row>
    <row r="25" spans="1:8" ht="92.25" customHeight="1">
      <c r="A25" s="30" t="s">
        <v>45</v>
      </c>
      <c r="B25" s="34" t="s">
        <v>37</v>
      </c>
      <c r="C25" s="32">
        <v>927</v>
      </c>
      <c r="D25" s="17" t="s">
        <v>26</v>
      </c>
      <c r="E25" s="17" t="s">
        <v>44</v>
      </c>
      <c r="F25" s="17" t="s">
        <v>38</v>
      </c>
      <c r="G25" s="33">
        <v>7584.4</v>
      </c>
      <c r="H25" s="5"/>
    </row>
    <row r="26" spans="1:8" ht="40.5" customHeight="1">
      <c r="A26" s="30" t="s">
        <v>46</v>
      </c>
      <c r="B26" s="34" t="s">
        <v>47</v>
      </c>
      <c r="C26" s="32">
        <v>927</v>
      </c>
      <c r="D26" s="18" t="s">
        <v>26</v>
      </c>
      <c r="E26" s="17" t="s">
        <v>44</v>
      </c>
      <c r="F26" s="17" t="s">
        <v>48</v>
      </c>
      <c r="G26" s="33">
        <v>1234.9</v>
      </c>
      <c r="H26" s="5"/>
    </row>
    <row r="27" spans="1:8" ht="17.25" customHeight="1">
      <c r="A27" s="30" t="s">
        <v>49</v>
      </c>
      <c r="B27" s="34" t="s">
        <v>50</v>
      </c>
      <c r="C27" s="32">
        <v>927</v>
      </c>
      <c r="D27" s="18" t="s">
        <v>26</v>
      </c>
      <c r="E27" s="17" t="s">
        <v>44</v>
      </c>
      <c r="F27" s="17" t="s">
        <v>51</v>
      </c>
      <c r="G27" s="33">
        <v>167.5</v>
      </c>
      <c r="H27" s="5"/>
    </row>
    <row r="28" spans="1:8" ht="54.75" customHeight="1">
      <c r="A28" s="30" t="s">
        <v>52</v>
      </c>
      <c r="B28" s="42" t="s">
        <v>53</v>
      </c>
      <c r="C28" s="32">
        <v>927</v>
      </c>
      <c r="D28" s="43" t="s">
        <v>26</v>
      </c>
      <c r="E28" s="43" t="s">
        <v>54</v>
      </c>
      <c r="F28" s="43" t="s">
        <v>48</v>
      </c>
      <c r="G28" s="44">
        <v>5.3</v>
      </c>
      <c r="H28" s="5"/>
    </row>
    <row r="29" spans="1:8" ht="14.25" customHeight="1">
      <c r="A29" s="25" t="s">
        <v>55</v>
      </c>
      <c r="B29" s="45" t="s">
        <v>56</v>
      </c>
      <c r="C29" s="27">
        <v>927</v>
      </c>
      <c r="D29" s="28" t="s">
        <v>57</v>
      </c>
      <c r="E29" s="46"/>
      <c r="F29" s="46"/>
      <c r="G29" s="47">
        <f aca="true" t="shared" si="1" ref="G29:G32">G30</f>
        <v>100</v>
      </c>
      <c r="H29" s="5"/>
    </row>
    <row r="30" spans="1:8" ht="39" customHeight="1">
      <c r="A30" s="30" t="s">
        <v>58</v>
      </c>
      <c r="B30" s="48" t="s">
        <v>59</v>
      </c>
      <c r="C30" s="32">
        <v>927</v>
      </c>
      <c r="D30" s="17" t="s">
        <v>57</v>
      </c>
      <c r="E30" s="38" t="s">
        <v>60</v>
      </c>
      <c r="F30" s="38"/>
      <c r="G30" s="49">
        <f t="shared" si="1"/>
        <v>100</v>
      </c>
      <c r="H30" s="5"/>
    </row>
    <row r="31" spans="1:7" ht="13.5" customHeight="1">
      <c r="A31" s="30" t="s">
        <v>61</v>
      </c>
      <c r="B31" s="48" t="s">
        <v>62</v>
      </c>
      <c r="C31" s="32">
        <v>927</v>
      </c>
      <c r="D31" s="17" t="s">
        <v>57</v>
      </c>
      <c r="E31" s="38" t="s">
        <v>63</v>
      </c>
      <c r="F31" s="38"/>
      <c r="G31" s="49">
        <f t="shared" si="1"/>
        <v>100</v>
      </c>
    </row>
    <row r="32" spans="1:7" ht="27" customHeight="1">
      <c r="A32" s="39" t="s">
        <v>64</v>
      </c>
      <c r="B32" s="50" t="s">
        <v>65</v>
      </c>
      <c r="C32" s="36">
        <v>927</v>
      </c>
      <c r="D32" s="37" t="s">
        <v>57</v>
      </c>
      <c r="E32" s="51" t="s">
        <v>66</v>
      </c>
      <c r="F32" s="51"/>
      <c r="G32" s="52">
        <f t="shared" si="1"/>
        <v>100</v>
      </c>
    </row>
    <row r="33" spans="1:7" ht="18.75" customHeight="1">
      <c r="A33" s="30" t="s">
        <v>67</v>
      </c>
      <c r="B33" s="34" t="s">
        <v>50</v>
      </c>
      <c r="C33" s="32">
        <v>927</v>
      </c>
      <c r="D33" s="17" t="s">
        <v>57</v>
      </c>
      <c r="E33" s="38" t="s">
        <v>66</v>
      </c>
      <c r="F33" s="38" t="s">
        <v>51</v>
      </c>
      <c r="G33" s="49">
        <v>100</v>
      </c>
    </row>
    <row r="34" spans="1:7" ht="27" customHeight="1">
      <c r="A34" s="25" t="s">
        <v>68</v>
      </c>
      <c r="B34" s="53" t="s">
        <v>69</v>
      </c>
      <c r="C34" s="27">
        <v>927</v>
      </c>
      <c r="D34" s="28" t="s">
        <v>70</v>
      </c>
      <c r="E34" s="46"/>
      <c r="F34" s="46"/>
      <c r="G34" s="29">
        <f>G35</f>
        <v>782</v>
      </c>
    </row>
    <row r="35" spans="1:7" ht="40.5" customHeight="1">
      <c r="A35" s="30" t="s">
        <v>71</v>
      </c>
      <c r="B35" s="48" t="s">
        <v>59</v>
      </c>
      <c r="C35" s="32">
        <v>927</v>
      </c>
      <c r="D35" s="17" t="s">
        <v>70</v>
      </c>
      <c r="E35" s="18" t="s">
        <v>60</v>
      </c>
      <c r="F35" s="17"/>
      <c r="G35" s="33">
        <f>G36+G39+G42+G45</f>
        <v>782</v>
      </c>
    </row>
    <row r="36" spans="1:7" ht="91.5" customHeight="1">
      <c r="A36" s="30" t="s">
        <v>72</v>
      </c>
      <c r="B36" s="54" t="s">
        <v>73</v>
      </c>
      <c r="C36" s="32">
        <v>927</v>
      </c>
      <c r="D36" s="17" t="s">
        <v>70</v>
      </c>
      <c r="E36" s="17" t="s">
        <v>74</v>
      </c>
      <c r="F36" s="17"/>
      <c r="G36" s="33">
        <f aca="true" t="shared" si="2" ref="G36:G37">G37</f>
        <v>400</v>
      </c>
    </row>
    <row r="37" spans="1:7" ht="105" customHeight="1">
      <c r="A37" s="39" t="s">
        <v>75</v>
      </c>
      <c r="B37" s="55" t="s">
        <v>76</v>
      </c>
      <c r="C37" s="36">
        <v>927</v>
      </c>
      <c r="D37" s="37" t="s">
        <v>70</v>
      </c>
      <c r="E37" s="37" t="s">
        <v>77</v>
      </c>
      <c r="F37" s="37"/>
      <c r="G37" s="41">
        <f t="shared" si="2"/>
        <v>400</v>
      </c>
    </row>
    <row r="38" spans="1:7" ht="53.25" customHeight="1">
      <c r="A38" s="56" t="s">
        <v>78</v>
      </c>
      <c r="B38" s="42" t="s">
        <v>79</v>
      </c>
      <c r="C38" s="32">
        <v>927</v>
      </c>
      <c r="D38" s="17" t="s">
        <v>70</v>
      </c>
      <c r="E38" s="43" t="s">
        <v>77</v>
      </c>
      <c r="F38" s="43" t="s">
        <v>80</v>
      </c>
      <c r="G38" s="44">
        <v>400</v>
      </c>
    </row>
    <row r="39" spans="1:7" ht="13.5" customHeight="1">
      <c r="A39" s="56" t="s">
        <v>81</v>
      </c>
      <c r="B39" s="42" t="s">
        <v>82</v>
      </c>
      <c r="C39" s="32">
        <v>927</v>
      </c>
      <c r="D39" s="17" t="s">
        <v>70</v>
      </c>
      <c r="E39" s="43" t="s">
        <v>83</v>
      </c>
      <c r="F39" s="43"/>
      <c r="G39" s="44">
        <f aca="true" t="shared" si="3" ref="G39:G40">G40</f>
        <v>300</v>
      </c>
    </row>
    <row r="40" spans="1:7" ht="66" customHeight="1">
      <c r="A40" s="56" t="s">
        <v>84</v>
      </c>
      <c r="B40" s="57" t="s">
        <v>85</v>
      </c>
      <c r="C40" s="36">
        <v>927</v>
      </c>
      <c r="D40" s="37" t="s">
        <v>70</v>
      </c>
      <c r="E40" s="58" t="s">
        <v>86</v>
      </c>
      <c r="F40" s="58"/>
      <c r="G40" s="59">
        <f t="shared" si="3"/>
        <v>300</v>
      </c>
    </row>
    <row r="41" spans="1:7" ht="39" customHeight="1">
      <c r="A41" s="56" t="s">
        <v>87</v>
      </c>
      <c r="B41" s="34" t="s">
        <v>47</v>
      </c>
      <c r="C41" s="32">
        <v>927</v>
      </c>
      <c r="D41" s="43" t="s">
        <v>70</v>
      </c>
      <c r="E41" s="43" t="s">
        <v>86</v>
      </c>
      <c r="F41" s="43" t="s">
        <v>48</v>
      </c>
      <c r="G41" s="44">
        <v>300</v>
      </c>
    </row>
    <row r="42" spans="1:7" ht="39.75" customHeight="1">
      <c r="A42" s="30" t="s">
        <v>88</v>
      </c>
      <c r="B42" s="48" t="s">
        <v>89</v>
      </c>
      <c r="C42" s="32">
        <v>927</v>
      </c>
      <c r="D42" s="17" t="s">
        <v>70</v>
      </c>
      <c r="E42" s="17" t="s">
        <v>90</v>
      </c>
      <c r="F42" s="17"/>
      <c r="G42" s="33">
        <f aca="true" t="shared" si="4" ref="G42:G43">G43</f>
        <v>72</v>
      </c>
    </row>
    <row r="43" spans="1:7" ht="39.75" customHeight="1">
      <c r="A43" s="30" t="s">
        <v>91</v>
      </c>
      <c r="B43" s="50" t="s">
        <v>92</v>
      </c>
      <c r="C43" s="36">
        <v>927</v>
      </c>
      <c r="D43" s="37" t="s">
        <v>70</v>
      </c>
      <c r="E43" s="37" t="s">
        <v>93</v>
      </c>
      <c r="F43" s="37"/>
      <c r="G43" s="41">
        <f t="shared" si="4"/>
        <v>72</v>
      </c>
    </row>
    <row r="44" spans="1:7" ht="18.75" customHeight="1">
      <c r="A44" s="30" t="s">
        <v>94</v>
      </c>
      <c r="B44" s="34" t="s">
        <v>50</v>
      </c>
      <c r="C44" s="32">
        <v>927</v>
      </c>
      <c r="D44" s="17" t="s">
        <v>70</v>
      </c>
      <c r="E44" s="17" t="s">
        <v>93</v>
      </c>
      <c r="F44" s="17" t="s">
        <v>51</v>
      </c>
      <c r="G44" s="33">
        <v>72</v>
      </c>
    </row>
    <row r="45" spans="1:7" ht="30" customHeight="1">
      <c r="A45" s="30" t="s">
        <v>95</v>
      </c>
      <c r="B45" s="48" t="s">
        <v>96</v>
      </c>
      <c r="C45" s="32">
        <v>927</v>
      </c>
      <c r="D45" s="17" t="s">
        <v>70</v>
      </c>
      <c r="E45" s="17" t="s">
        <v>97</v>
      </c>
      <c r="F45" s="17"/>
      <c r="G45" s="33">
        <f aca="true" t="shared" si="5" ref="G45:G46">G46</f>
        <v>10</v>
      </c>
    </row>
    <row r="46" spans="1:7" ht="30" customHeight="1">
      <c r="A46" s="30" t="s">
        <v>98</v>
      </c>
      <c r="B46" s="50" t="s">
        <v>99</v>
      </c>
      <c r="C46" s="32">
        <v>927</v>
      </c>
      <c r="D46" s="37" t="s">
        <v>70</v>
      </c>
      <c r="E46" s="37" t="s">
        <v>100</v>
      </c>
      <c r="F46" s="37"/>
      <c r="G46" s="41">
        <f t="shared" si="5"/>
        <v>10</v>
      </c>
    </row>
    <row r="47" spans="1:7" ht="42" customHeight="1">
      <c r="A47" s="30" t="s">
        <v>101</v>
      </c>
      <c r="B47" s="34" t="s">
        <v>47</v>
      </c>
      <c r="C47" s="32">
        <v>927</v>
      </c>
      <c r="D47" s="17" t="s">
        <v>70</v>
      </c>
      <c r="E47" s="17" t="s">
        <v>100</v>
      </c>
      <c r="F47" s="17" t="s">
        <v>48</v>
      </c>
      <c r="G47" s="33">
        <v>10</v>
      </c>
    </row>
    <row r="48" spans="1:7" ht="48" customHeight="1">
      <c r="A48" s="60" t="s">
        <v>102</v>
      </c>
      <c r="B48" s="61" t="s">
        <v>103</v>
      </c>
      <c r="C48" s="62">
        <v>927</v>
      </c>
      <c r="D48" s="23" t="s">
        <v>104</v>
      </c>
      <c r="E48" s="23"/>
      <c r="F48" s="23"/>
      <c r="G48" s="24">
        <f aca="true" t="shared" si="6" ref="G48:G51">G49</f>
        <v>90</v>
      </c>
    </row>
    <row r="49" spans="1:7" ht="55.5" customHeight="1">
      <c r="A49" s="25" t="s">
        <v>105</v>
      </c>
      <c r="B49" s="45" t="s">
        <v>106</v>
      </c>
      <c r="C49" s="27">
        <v>927</v>
      </c>
      <c r="D49" s="28" t="s">
        <v>107</v>
      </c>
      <c r="E49" s="28"/>
      <c r="F49" s="28"/>
      <c r="G49" s="29">
        <f t="shared" si="6"/>
        <v>90</v>
      </c>
    </row>
    <row r="50" spans="1:7" ht="153.75" customHeight="1">
      <c r="A50" s="30" t="s">
        <v>108</v>
      </c>
      <c r="B50" s="34" t="s">
        <v>109</v>
      </c>
      <c r="C50" s="32">
        <v>927</v>
      </c>
      <c r="D50" s="17" t="s">
        <v>107</v>
      </c>
      <c r="E50" s="18" t="s">
        <v>110</v>
      </c>
      <c r="F50" s="17"/>
      <c r="G50" s="33">
        <f t="shared" si="6"/>
        <v>90</v>
      </c>
    </row>
    <row r="51" spans="1:7" ht="155.25" customHeight="1">
      <c r="A51" s="39" t="s">
        <v>111</v>
      </c>
      <c r="B51" s="35" t="s">
        <v>112</v>
      </c>
      <c r="C51" s="36">
        <v>927</v>
      </c>
      <c r="D51" s="37" t="s">
        <v>107</v>
      </c>
      <c r="E51" s="37" t="s">
        <v>113</v>
      </c>
      <c r="F51" s="37"/>
      <c r="G51" s="41">
        <f t="shared" si="6"/>
        <v>90</v>
      </c>
    </row>
    <row r="52" spans="1:7" ht="40.5" customHeight="1">
      <c r="A52" s="30" t="s">
        <v>114</v>
      </c>
      <c r="B52" s="34" t="s">
        <v>47</v>
      </c>
      <c r="C52" s="32">
        <v>927</v>
      </c>
      <c r="D52" s="17" t="s">
        <v>107</v>
      </c>
      <c r="E52" s="18" t="s">
        <v>113</v>
      </c>
      <c r="F52" s="18" t="s">
        <v>48</v>
      </c>
      <c r="G52" s="33">
        <v>90</v>
      </c>
    </row>
    <row r="53" spans="1:7" ht="24" customHeight="1">
      <c r="A53" s="20" t="s">
        <v>115</v>
      </c>
      <c r="B53" s="61" t="s">
        <v>116</v>
      </c>
      <c r="C53" s="62">
        <v>927</v>
      </c>
      <c r="D53" s="23" t="s">
        <v>117</v>
      </c>
      <c r="E53" s="23"/>
      <c r="F53" s="23"/>
      <c r="G53" s="24">
        <f aca="true" t="shared" si="7" ref="G53:G56">G54</f>
        <v>265</v>
      </c>
    </row>
    <row r="54" spans="1:7" ht="12.75" customHeight="1">
      <c r="A54" s="25" t="s">
        <v>118</v>
      </c>
      <c r="B54" s="45" t="s">
        <v>119</v>
      </c>
      <c r="C54" s="27">
        <v>927</v>
      </c>
      <c r="D54" s="28" t="s">
        <v>120</v>
      </c>
      <c r="E54" s="28"/>
      <c r="F54" s="28"/>
      <c r="G54" s="29">
        <f t="shared" si="7"/>
        <v>265</v>
      </c>
    </row>
    <row r="55" spans="1:7" ht="206.25" customHeight="1">
      <c r="A55" s="30" t="s">
        <v>121</v>
      </c>
      <c r="B55" s="50" t="s">
        <v>122</v>
      </c>
      <c r="C55" s="32">
        <v>927</v>
      </c>
      <c r="D55" s="18" t="s">
        <v>120</v>
      </c>
      <c r="E55" s="18" t="s">
        <v>123</v>
      </c>
      <c r="F55" s="17"/>
      <c r="G55" s="33">
        <f t="shared" si="7"/>
        <v>265</v>
      </c>
    </row>
    <row r="56" spans="1:7" ht="197.25" customHeight="1">
      <c r="A56" s="39" t="s">
        <v>124</v>
      </c>
      <c r="B56" s="50" t="s">
        <v>125</v>
      </c>
      <c r="C56" s="36">
        <v>927</v>
      </c>
      <c r="D56" s="37" t="s">
        <v>120</v>
      </c>
      <c r="E56" s="37" t="s">
        <v>126</v>
      </c>
      <c r="F56" s="37"/>
      <c r="G56" s="41">
        <f t="shared" si="7"/>
        <v>265</v>
      </c>
    </row>
    <row r="57" spans="1:7" ht="15.75" customHeight="1">
      <c r="A57" s="30" t="s">
        <v>124</v>
      </c>
      <c r="B57" s="34" t="s">
        <v>50</v>
      </c>
      <c r="C57" s="32">
        <v>927</v>
      </c>
      <c r="D57" s="17" t="s">
        <v>120</v>
      </c>
      <c r="E57" s="17" t="s">
        <v>126</v>
      </c>
      <c r="F57" s="17" t="s">
        <v>51</v>
      </c>
      <c r="G57" s="33">
        <v>265</v>
      </c>
    </row>
    <row r="58" spans="1:7" ht="32.25" customHeight="1">
      <c r="A58" s="60" t="s">
        <v>127</v>
      </c>
      <c r="B58" s="61" t="s">
        <v>128</v>
      </c>
      <c r="C58" s="62">
        <v>927</v>
      </c>
      <c r="D58" s="23" t="s">
        <v>129</v>
      </c>
      <c r="E58" s="23"/>
      <c r="F58" s="23"/>
      <c r="G58" s="24">
        <f>G59+G77</f>
        <v>47308.7</v>
      </c>
    </row>
    <row r="59" spans="1:7" ht="18" customHeight="1">
      <c r="A59" s="63" t="s">
        <v>130</v>
      </c>
      <c r="B59" s="45" t="s">
        <v>131</v>
      </c>
      <c r="C59" s="27">
        <v>927</v>
      </c>
      <c r="D59" s="28" t="s">
        <v>132</v>
      </c>
      <c r="E59" s="28"/>
      <c r="F59" s="28"/>
      <c r="G59" s="29">
        <f>G60</f>
        <v>41203.7</v>
      </c>
    </row>
    <row r="60" spans="1:7" ht="39" customHeight="1">
      <c r="A60" s="30" t="s">
        <v>133</v>
      </c>
      <c r="B60" s="48" t="s">
        <v>134</v>
      </c>
      <c r="C60" s="32">
        <v>927</v>
      </c>
      <c r="D60" s="17" t="s">
        <v>132</v>
      </c>
      <c r="E60" s="18" t="s">
        <v>135</v>
      </c>
      <c r="F60" s="17"/>
      <c r="G60" s="33">
        <f>G61+G63+G65+G67+G69+G71+G73+G75</f>
        <v>41203.7</v>
      </c>
    </row>
    <row r="61" spans="1:7" ht="55.5" customHeight="1">
      <c r="A61" s="64" t="s">
        <v>136</v>
      </c>
      <c r="B61" s="50" t="s">
        <v>137</v>
      </c>
      <c r="C61" s="36">
        <v>927</v>
      </c>
      <c r="D61" s="37" t="s">
        <v>132</v>
      </c>
      <c r="E61" s="37" t="s">
        <v>138</v>
      </c>
      <c r="F61" s="37"/>
      <c r="G61" s="41">
        <f>G62</f>
        <v>4377.5</v>
      </c>
    </row>
    <row r="62" spans="1:7" ht="39" customHeight="1">
      <c r="A62" s="65" t="s">
        <v>139</v>
      </c>
      <c r="B62" s="34" t="s">
        <v>47</v>
      </c>
      <c r="C62" s="32">
        <v>927</v>
      </c>
      <c r="D62" s="17" t="s">
        <v>132</v>
      </c>
      <c r="E62" s="18" t="s">
        <v>138</v>
      </c>
      <c r="F62" s="18" t="s">
        <v>48</v>
      </c>
      <c r="G62" s="33">
        <v>4377.5</v>
      </c>
    </row>
    <row r="63" spans="1:7" ht="67.5" customHeight="1">
      <c r="A63" s="64" t="s">
        <v>140</v>
      </c>
      <c r="B63" s="50" t="s">
        <v>141</v>
      </c>
      <c r="C63" s="36">
        <v>927</v>
      </c>
      <c r="D63" s="37" t="s">
        <v>132</v>
      </c>
      <c r="E63" s="37" t="s">
        <v>142</v>
      </c>
      <c r="F63" s="37"/>
      <c r="G63" s="41">
        <f>G64</f>
        <v>2550</v>
      </c>
    </row>
    <row r="64" spans="1:7" ht="38.25" customHeight="1">
      <c r="A64" s="65" t="s">
        <v>143</v>
      </c>
      <c r="B64" s="34" t="s">
        <v>47</v>
      </c>
      <c r="C64" s="32">
        <v>927</v>
      </c>
      <c r="D64" s="17" t="s">
        <v>132</v>
      </c>
      <c r="E64" s="18" t="s">
        <v>142</v>
      </c>
      <c r="F64" s="18" t="s">
        <v>48</v>
      </c>
      <c r="G64" s="33">
        <v>2550</v>
      </c>
    </row>
    <row r="65" spans="1:7" ht="65.25" customHeight="1">
      <c r="A65" s="64" t="s">
        <v>144</v>
      </c>
      <c r="B65" s="50" t="s">
        <v>145</v>
      </c>
      <c r="C65" s="36">
        <v>927</v>
      </c>
      <c r="D65" s="37" t="s">
        <v>132</v>
      </c>
      <c r="E65" s="37" t="s">
        <v>146</v>
      </c>
      <c r="F65" s="37"/>
      <c r="G65" s="41">
        <f>G66</f>
        <v>14770.7</v>
      </c>
    </row>
    <row r="66" spans="1:7" ht="39.75" customHeight="1">
      <c r="A66" s="65" t="s">
        <v>147</v>
      </c>
      <c r="B66" s="34" t="s">
        <v>47</v>
      </c>
      <c r="C66" s="32">
        <v>927</v>
      </c>
      <c r="D66" s="17" t="s">
        <v>132</v>
      </c>
      <c r="E66" s="17" t="s">
        <v>146</v>
      </c>
      <c r="F66" s="17" t="s">
        <v>48</v>
      </c>
      <c r="G66" s="33">
        <v>14770.7</v>
      </c>
    </row>
    <row r="67" spans="1:7" ht="39.75" customHeight="1">
      <c r="A67" s="64" t="s">
        <v>148</v>
      </c>
      <c r="B67" s="50" t="s">
        <v>149</v>
      </c>
      <c r="C67" s="36">
        <v>927</v>
      </c>
      <c r="D67" s="37" t="s">
        <v>132</v>
      </c>
      <c r="E67" s="37" t="s">
        <v>150</v>
      </c>
      <c r="F67" s="37"/>
      <c r="G67" s="41">
        <f>G68</f>
        <v>3619.5</v>
      </c>
    </row>
    <row r="68" spans="1:7" ht="38.25" customHeight="1">
      <c r="A68" s="65" t="s">
        <v>151</v>
      </c>
      <c r="B68" s="34" t="s">
        <v>47</v>
      </c>
      <c r="C68" s="32">
        <v>927</v>
      </c>
      <c r="D68" s="17" t="s">
        <v>132</v>
      </c>
      <c r="E68" s="17" t="s">
        <v>150</v>
      </c>
      <c r="F68" s="17" t="s">
        <v>48</v>
      </c>
      <c r="G68" s="33">
        <v>3619.5</v>
      </c>
    </row>
    <row r="69" spans="1:7" ht="68.25" customHeight="1">
      <c r="A69" s="64" t="s">
        <v>152</v>
      </c>
      <c r="B69" s="50" t="s">
        <v>153</v>
      </c>
      <c r="C69" s="36">
        <v>927</v>
      </c>
      <c r="D69" s="37" t="s">
        <v>132</v>
      </c>
      <c r="E69" s="37" t="s">
        <v>154</v>
      </c>
      <c r="F69" s="37"/>
      <c r="G69" s="41">
        <f>G70</f>
        <v>1650</v>
      </c>
    </row>
    <row r="70" spans="1:7" ht="42" customHeight="1">
      <c r="A70" s="65" t="s">
        <v>155</v>
      </c>
      <c r="B70" s="34" t="s">
        <v>47</v>
      </c>
      <c r="C70" s="32">
        <v>927</v>
      </c>
      <c r="D70" s="17" t="s">
        <v>132</v>
      </c>
      <c r="E70" s="17" t="s">
        <v>154</v>
      </c>
      <c r="F70" s="17" t="s">
        <v>48</v>
      </c>
      <c r="G70" s="33">
        <v>1650</v>
      </c>
    </row>
    <row r="71" spans="1:7" ht="29.25" customHeight="1">
      <c r="A71" s="64" t="s">
        <v>156</v>
      </c>
      <c r="B71" s="50" t="s">
        <v>157</v>
      </c>
      <c r="C71" s="36">
        <v>927</v>
      </c>
      <c r="D71" s="37" t="s">
        <v>132</v>
      </c>
      <c r="E71" s="37" t="s">
        <v>158</v>
      </c>
      <c r="F71" s="37"/>
      <c r="G71" s="41">
        <f>G72</f>
        <v>13671</v>
      </c>
    </row>
    <row r="72" spans="1:7" ht="39" customHeight="1">
      <c r="A72" s="65" t="s">
        <v>159</v>
      </c>
      <c r="B72" s="34" t="s">
        <v>47</v>
      </c>
      <c r="C72" s="32">
        <v>927</v>
      </c>
      <c r="D72" s="17" t="s">
        <v>132</v>
      </c>
      <c r="E72" s="17" t="s">
        <v>158</v>
      </c>
      <c r="F72" s="17" t="s">
        <v>48</v>
      </c>
      <c r="G72" s="33">
        <v>13671</v>
      </c>
    </row>
    <row r="73" spans="1:7" ht="57.75" customHeight="1">
      <c r="A73" s="64" t="s">
        <v>160</v>
      </c>
      <c r="B73" s="50" t="s">
        <v>161</v>
      </c>
      <c r="C73" s="36">
        <v>927</v>
      </c>
      <c r="D73" s="37" t="s">
        <v>132</v>
      </c>
      <c r="E73" s="37" t="s">
        <v>162</v>
      </c>
      <c r="F73" s="37"/>
      <c r="G73" s="41">
        <f>G74</f>
        <v>50</v>
      </c>
    </row>
    <row r="74" spans="1:7" ht="40.5" customHeight="1">
      <c r="A74" s="65" t="s">
        <v>163</v>
      </c>
      <c r="B74" s="34" t="s">
        <v>47</v>
      </c>
      <c r="C74" s="32">
        <v>927</v>
      </c>
      <c r="D74" s="18" t="s">
        <v>132</v>
      </c>
      <c r="E74" s="17" t="s">
        <v>162</v>
      </c>
      <c r="F74" s="17" t="s">
        <v>48</v>
      </c>
      <c r="G74" s="33">
        <v>50</v>
      </c>
    </row>
    <row r="75" spans="1:7" ht="42" customHeight="1">
      <c r="A75" s="64" t="s">
        <v>164</v>
      </c>
      <c r="B75" s="50" t="s">
        <v>165</v>
      </c>
      <c r="C75" s="36">
        <v>927</v>
      </c>
      <c r="D75" s="37" t="s">
        <v>132</v>
      </c>
      <c r="E75" s="37" t="s">
        <v>166</v>
      </c>
      <c r="F75" s="37"/>
      <c r="G75" s="41">
        <f>G76</f>
        <v>515</v>
      </c>
    </row>
    <row r="76" spans="1:7" ht="38.25" customHeight="1">
      <c r="A76" s="65" t="s">
        <v>167</v>
      </c>
      <c r="B76" s="34" t="s">
        <v>47</v>
      </c>
      <c r="C76" s="32">
        <v>927</v>
      </c>
      <c r="D76" s="17" t="s">
        <v>132</v>
      </c>
      <c r="E76" s="17" t="s">
        <v>166</v>
      </c>
      <c r="F76" s="17" t="s">
        <v>48</v>
      </c>
      <c r="G76" s="33">
        <v>515</v>
      </c>
    </row>
    <row r="77" spans="1:7" ht="42.75" customHeight="1">
      <c r="A77" s="66" t="s">
        <v>168</v>
      </c>
      <c r="B77" s="45" t="s">
        <v>169</v>
      </c>
      <c r="C77" s="27">
        <v>927</v>
      </c>
      <c r="D77" s="28" t="s">
        <v>170</v>
      </c>
      <c r="E77" s="28"/>
      <c r="F77" s="28"/>
      <c r="G77" s="29">
        <f>G79</f>
        <v>6105</v>
      </c>
    </row>
    <row r="78" spans="1:7" ht="39" customHeight="1">
      <c r="A78" s="65" t="s">
        <v>171</v>
      </c>
      <c r="B78" s="48" t="s">
        <v>59</v>
      </c>
      <c r="C78" s="32">
        <v>927</v>
      </c>
      <c r="D78" s="17" t="s">
        <v>170</v>
      </c>
      <c r="E78" s="17" t="s">
        <v>60</v>
      </c>
      <c r="F78" s="17"/>
      <c r="G78" s="33"/>
    </row>
    <row r="79" spans="1:7" ht="83.25" customHeight="1">
      <c r="A79" s="65" t="s">
        <v>172</v>
      </c>
      <c r="B79" s="48" t="s">
        <v>173</v>
      </c>
      <c r="C79" s="32">
        <v>927</v>
      </c>
      <c r="D79" s="17" t="s">
        <v>170</v>
      </c>
      <c r="E79" s="17" t="s">
        <v>174</v>
      </c>
      <c r="F79" s="17"/>
      <c r="G79" s="33">
        <f>G81+G82+G83</f>
        <v>6105</v>
      </c>
    </row>
    <row r="80" spans="1:7" ht="27.75" customHeight="1">
      <c r="A80" s="65" t="s">
        <v>175</v>
      </c>
      <c r="B80" s="50" t="s">
        <v>176</v>
      </c>
      <c r="C80" s="36">
        <v>927</v>
      </c>
      <c r="D80" s="37" t="s">
        <v>170</v>
      </c>
      <c r="E80" s="37" t="s">
        <v>177</v>
      </c>
      <c r="F80" s="37"/>
      <c r="G80" s="41">
        <f>G81+G82+G83</f>
        <v>6105</v>
      </c>
    </row>
    <row r="81" spans="1:7" ht="90.75" customHeight="1">
      <c r="A81" s="65" t="s">
        <v>178</v>
      </c>
      <c r="B81" s="34" t="s">
        <v>37</v>
      </c>
      <c r="C81" s="32">
        <v>927</v>
      </c>
      <c r="D81" s="17" t="s">
        <v>170</v>
      </c>
      <c r="E81" s="17" t="s">
        <v>177</v>
      </c>
      <c r="F81" s="17" t="s">
        <v>38</v>
      </c>
      <c r="G81" s="33">
        <v>5905</v>
      </c>
    </row>
    <row r="82" spans="1:7" ht="39.75" customHeight="1">
      <c r="A82" s="65" t="s">
        <v>179</v>
      </c>
      <c r="B82" s="34" t="s">
        <v>47</v>
      </c>
      <c r="C82" s="32">
        <v>927</v>
      </c>
      <c r="D82" s="18" t="s">
        <v>170</v>
      </c>
      <c r="E82" s="17" t="s">
        <v>177</v>
      </c>
      <c r="F82" s="17" t="s">
        <v>48</v>
      </c>
      <c r="G82" s="33">
        <v>193.5</v>
      </c>
    </row>
    <row r="83" spans="1:7" ht="17.25" customHeight="1">
      <c r="A83" s="65" t="s">
        <v>180</v>
      </c>
      <c r="B83" s="34" t="s">
        <v>50</v>
      </c>
      <c r="C83" s="32">
        <v>927</v>
      </c>
      <c r="D83" s="18" t="s">
        <v>170</v>
      </c>
      <c r="E83" s="17" t="s">
        <v>177</v>
      </c>
      <c r="F83" s="17" t="s">
        <v>51</v>
      </c>
      <c r="G83" s="33">
        <v>6.5</v>
      </c>
    </row>
    <row r="84" spans="1:7" ht="21" customHeight="1">
      <c r="A84" s="67" t="s">
        <v>181</v>
      </c>
      <c r="B84" s="68" t="s">
        <v>182</v>
      </c>
      <c r="C84" s="62">
        <v>927</v>
      </c>
      <c r="D84" s="23" t="s">
        <v>183</v>
      </c>
      <c r="E84" s="23"/>
      <c r="F84" s="23"/>
      <c r="G84" s="24">
        <f>G85+G90+G94</f>
        <v>2065</v>
      </c>
    </row>
    <row r="85" spans="1:7" ht="39.75" customHeight="1">
      <c r="A85" s="66" t="s">
        <v>184</v>
      </c>
      <c r="B85" s="45" t="s">
        <v>185</v>
      </c>
      <c r="C85" s="27">
        <v>927</v>
      </c>
      <c r="D85" s="28" t="s">
        <v>186</v>
      </c>
      <c r="E85" s="28"/>
      <c r="F85" s="28"/>
      <c r="G85" s="29">
        <f aca="true" t="shared" si="8" ref="G85:G88">G86</f>
        <v>100</v>
      </c>
    </row>
    <row r="86" spans="1:7" ht="39.75" customHeight="1">
      <c r="A86" s="65" t="s">
        <v>187</v>
      </c>
      <c r="B86" s="48" t="s">
        <v>59</v>
      </c>
      <c r="C86" s="32">
        <v>927</v>
      </c>
      <c r="D86" s="17" t="s">
        <v>186</v>
      </c>
      <c r="E86" s="17" t="s">
        <v>60</v>
      </c>
      <c r="F86" s="17"/>
      <c r="G86" s="33">
        <f t="shared" si="8"/>
        <v>100</v>
      </c>
    </row>
    <row r="87" spans="1:7" ht="167.25" customHeight="1">
      <c r="A87" s="65" t="s">
        <v>188</v>
      </c>
      <c r="B87" s="69" t="s">
        <v>189</v>
      </c>
      <c r="C87" s="32">
        <v>927</v>
      </c>
      <c r="D87" s="18" t="s">
        <v>186</v>
      </c>
      <c r="E87" s="18" t="s">
        <v>190</v>
      </c>
      <c r="F87" s="18"/>
      <c r="G87" s="33">
        <f t="shared" si="8"/>
        <v>100</v>
      </c>
    </row>
    <row r="88" spans="1:7" ht="167.25" customHeight="1">
      <c r="A88" s="64" t="s">
        <v>191</v>
      </c>
      <c r="B88" s="70" t="s">
        <v>192</v>
      </c>
      <c r="C88" s="36">
        <v>927</v>
      </c>
      <c r="D88" s="37" t="s">
        <v>186</v>
      </c>
      <c r="E88" s="37" t="s">
        <v>193</v>
      </c>
      <c r="F88" s="37"/>
      <c r="G88" s="41">
        <f t="shared" si="8"/>
        <v>100</v>
      </c>
    </row>
    <row r="89" spans="1:7" ht="42.75" customHeight="1">
      <c r="A89" s="65" t="s">
        <v>194</v>
      </c>
      <c r="B89" s="34" t="s">
        <v>47</v>
      </c>
      <c r="C89" s="32">
        <v>927</v>
      </c>
      <c r="D89" s="18" t="s">
        <v>186</v>
      </c>
      <c r="E89" s="18" t="s">
        <v>193</v>
      </c>
      <c r="F89" s="18" t="s">
        <v>48</v>
      </c>
      <c r="G89" s="33">
        <v>100</v>
      </c>
    </row>
    <row r="90" spans="1:7" ht="26.25" customHeight="1">
      <c r="A90" s="66" t="s">
        <v>195</v>
      </c>
      <c r="B90" s="45" t="s">
        <v>196</v>
      </c>
      <c r="C90" s="27">
        <v>927</v>
      </c>
      <c r="D90" s="28" t="s">
        <v>197</v>
      </c>
      <c r="E90" s="28"/>
      <c r="F90" s="28"/>
      <c r="G90" s="29">
        <f aca="true" t="shared" si="9" ref="G90:G92">G91</f>
        <v>1815</v>
      </c>
    </row>
    <row r="91" spans="1:7" ht="65.25" customHeight="1">
      <c r="A91" s="65" t="s">
        <v>198</v>
      </c>
      <c r="B91" s="48" t="s">
        <v>199</v>
      </c>
      <c r="C91" s="32">
        <v>927</v>
      </c>
      <c r="D91" s="17" t="s">
        <v>197</v>
      </c>
      <c r="E91" s="18" t="s">
        <v>200</v>
      </c>
      <c r="F91" s="17"/>
      <c r="G91" s="33">
        <f t="shared" si="9"/>
        <v>1815</v>
      </c>
    </row>
    <row r="92" spans="1:7" ht="66.75" customHeight="1">
      <c r="A92" s="65" t="s">
        <v>201</v>
      </c>
      <c r="B92" s="50" t="s">
        <v>202</v>
      </c>
      <c r="C92" s="36">
        <v>927</v>
      </c>
      <c r="D92" s="37" t="s">
        <v>197</v>
      </c>
      <c r="E92" s="37" t="s">
        <v>203</v>
      </c>
      <c r="F92" s="37"/>
      <c r="G92" s="41">
        <f t="shared" si="9"/>
        <v>1815</v>
      </c>
    </row>
    <row r="93" spans="1:7" ht="30" customHeight="1">
      <c r="A93" s="65" t="s">
        <v>204</v>
      </c>
      <c r="B93" s="34" t="s">
        <v>47</v>
      </c>
      <c r="C93" s="32">
        <v>927</v>
      </c>
      <c r="D93" s="17" t="s">
        <v>197</v>
      </c>
      <c r="E93" s="18" t="s">
        <v>203</v>
      </c>
      <c r="F93" s="18" t="s">
        <v>48</v>
      </c>
      <c r="G93" s="33">
        <v>1815</v>
      </c>
    </row>
    <row r="94" spans="1:7" ht="27" customHeight="1">
      <c r="A94" s="66" t="s">
        <v>205</v>
      </c>
      <c r="B94" s="45" t="s">
        <v>206</v>
      </c>
      <c r="C94" s="27">
        <v>927</v>
      </c>
      <c r="D94" s="28" t="s">
        <v>207</v>
      </c>
      <c r="E94" s="28"/>
      <c r="F94" s="28"/>
      <c r="G94" s="29">
        <f>G95</f>
        <v>150</v>
      </c>
    </row>
    <row r="95" spans="1:7" ht="41.25" customHeight="1">
      <c r="A95" s="65" t="s">
        <v>208</v>
      </c>
      <c r="B95" s="48" t="s">
        <v>209</v>
      </c>
      <c r="C95" s="32">
        <v>927</v>
      </c>
      <c r="D95" s="17" t="s">
        <v>207</v>
      </c>
      <c r="E95" s="18" t="s">
        <v>210</v>
      </c>
      <c r="F95" s="17"/>
      <c r="G95" s="33">
        <f>G96+G99+G102</f>
        <v>150</v>
      </c>
    </row>
    <row r="96" spans="1:7" ht="41.25" customHeight="1">
      <c r="A96" s="65" t="s">
        <v>211</v>
      </c>
      <c r="B96" s="48" t="s">
        <v>212</v>
      </c>
      <c r="C96" s="32">
        <v>927</v>
      </c>
      <c r="D96" s="17" t="s">
        <v>207</v>
      </c>
      <c r="E96" s="17" t="s">
        <v>213</v>
      </c>
      <c r="F96" s="17"/>
      <c r="G96" s="33">
        <f aca="true" t="shared" si="10" ref="G96:G97">G97</f>
        <v>60</v>
      </c>
    </row>
    <row r="97" spans="1:7" ht="41.25" customHeight="1">
      <c r="A97" s="65" t="s">
        <v>214</v>
      </c>
      <c r="B97" s="50" t="s">
        <v>215</v>
      </c>
      <c r="C97" s="36">
        <v>927</v>
      </c>
      <c r="D97" s="37" t="s">
        <v>207</v>
      </c>
      <c r="E97" s="37" t="s">
        <v>216</v>
      </c>
      <c r="F97" s="37"/>
      <c r="G97" s="41">
        <f t="shared" si="10"/>
        <v>60</v>
      </c>
    </row>
    <row r="98" spans="1:7" ht="37.5" customHeight="1">
      <c r="A98" s="65" t="s">
        <v>217</v>
      </c>
      <c r="B98" s="34" t="s">
        <v>47</v>
      </c>
      <c r="C98" s="32">
        <v>927</v>
      </c>
      <c r="D98" s="17" t="s">
        <v>207</v>
      </c>
      <c r="E98" s="18" t="s">
        <v>216</v>
      </c>
      <c r="F98" s="18" t="s">
        <v>48</v>
      </c>
      <c r="G98" s="33">
        <v>60</v>
      </c>
    </row>
    <row r="99" spans="1:7" ht="52.5" customHeight="1">
      <c r="A99" s="65" t="s">
        <v>218</v>
      </c>
      <c r="B99" s="48" t="s">
        <v>219</v>
      </c>
      <c r="C99" s="32">
        <v>927</v>
      </c>
      <c r="D99" s="17" t="s">
        <v>207</v>
      </c>
      <c r="E99" s="17" t="s">
        <v>220</v>
      </c>
      <c r="F99" s="17"/>
      <c r="G99" s="33">
        <f aca="true" t="shared" si="11" ref="G99:G100">G100</f>
        <v>20</v>
      </c>
    </row>
    <row r="100" spans="1:7" ht="52.5" customHeight="1">
      <c r="A100" s="65" t="s">
        <v>221</v>
      </c>
      <c r="B100" s="50" t="s">
        <v>222</v>
      </c>
      <c r="C100" s="36">
        <v>927</v>
      </c>
      <c r="D100" s="37" t="s">
        <v>207</v>
      </c>
      <c r="E100" s="37" t="s">
        <v>223</v>
      </c>
      <c r="F100" s="37"/>
      <c r="G100" s="41">
        <f t="shared" si="11"/>
        <v>20</v>
      </c>
    </row>
    <row r="101" spans="1:7" ht="42" customHeight="1">
      <c r="A101" s="65" t="s">
        <v>224</v>
      </c>
      <c r="B101" s="34" t="s">
        <v>47</v>
      </c>
      <c r="C101" s="32">
        <v>927</v>
      </c>
      <c r="D101" s="17" t="s">
        <v>207</v>
      </c>
      <c r="E101" s="18" t="s">
        <v>223</v>
      </c>
      <c r="F101" s="18" t="s">
        <v>48</v>
      </c>
      <c r="G101" s="33">
        <v>20</v>
      </c>
    </row>
    <row r="102" spans="1:7" ht="27.75" customHeight="1">
      <c r="A102" s="65" t="s">
        <v>225</v>
      </c>
      <c r="B102" s="48" t="s">
        <v>226</v>
      </c>
      <c r="C102" s="32">
        <v>927</v>
      </c>
      <c r="D102" s="17" t="s">
        <v>207</v>
      </c>
      <c r="E102" s="17" t="s">
        <v>227</v>
      </c>
      <c r="F102" s="17"/>
      <c r="G102" s="33">
        <f aca="true" t="shared" si="12" ref="G102:G103">G103</f>
        <v>70</v>
      </c>
    </row>
    <row r="103" spans="1:7" ht="52.5" customHeight="1">
      <c r="A103" s="65" t="s">
        <v>228</v>
      </c>
      <c r="B103" s="50" t="s">
        <v>229</v>
      </c>
      <c r="C103" s="36">
        <v>927</v>
      </c>
      <c r="D103" s="37" t="s">
        <v>207</v>
      </c>
      <c r="E103" s="37" t="s">
        <v>230</v>
      </c>
      <c r="F103" s="37"/>
      <c r="G103" s="41">
        <f t="shared" si="12"/>
        <v>70</v>
      </c>
    </row>
    <row r="104" spans="1:7" ht="39.75" customHeight="1">
      <c r="A104" s="65" t="s">
        <v>231</v>
      </c>
      <c r="B104" s="34" t="s">
        <v>47</v>
      </c>
      <c r="C104" s="32">
        <v>927</v>
      </c>
      <c r="D104" s="17" t="s">
        <v>207</v>
      </c>
      <c r="E104" s="18" t="s">
        <v>230</v>
      </c>
      <c r="F104" s="18" t="s">
        <v>48</v>
      </c>
      <c r="G104" s="33">
        <v>70</v>
      </c>
    </row>
    <row r="105" spans="1:7" ht="18.75" customHeight="1">
      <c r="A105" s="67" t="s">
        <v>232</v>
      </c>
      <c r="B105" s="61" t="s">
        <v>233</v>
      </c>
      <c r="C105" s="62">
        <v>927</v>
      </c>
      <c r="D105" s="23" t="s">
        <v>234</v>
      </c>
      <c r="E105" s="71"/>
      <c r="F105" s="71"/>
      <c r="G105" s="24">
        <f>G106</f>
        <v>7680.5</v>
      </c>
    </row>
    <row r="106" spans="1:7" ht="13.5" customHeight="1">
      <c r="A106" s="66" t="s">
        <v>235</v>
      </c>
      <c r="B106" s="45" t="s">
        <v>236</v>
      </c>
      <c r="C106" s="27">
        <v>927</v>
      </c>
      <c r="D106" s="28" t="s">
        <v>237</v>
      </c>
      <c r="E106" s="71"/>
      <c r="F106" s="71"/>
      <c r="G106" s="29">
        <f>G107+G110</f>
        <v>7680.5</v>
      </c>
    </row>
    <row r="107" spans="1:7" ht="63" customHeight="1">
      <c r="A107" s="65" t="s">
        <v>238</v>
      </c>
      <c r="B107" s="48" t="s">
        <v>239</v>
      </c>
      <c r="C107" s="32">
        <v>927</v>
      </c>
      <c r="D107" s="18" t="s">
        <v>237</v>
      </c>
      <c r="E107" s="18" t="s">
        <v>240</v>
      </c>
      <c r="F107" s="17"/>
      <c r="G107" s="33">
        <f aca="true" t="shared" si="13" ref="G107:G108">G108</f>
        <v>5880.5</v>
      </c>
    </row>
    <row r="108" spans="1:7" ht="65.25" customHeight="1">
      <c r="A108" s="64" t="s">
        <v>241</v>
      </c>
      <c r="B108" s="50" t="s">
        <v>242</v>
      </c>
      <c r="C108" s="36">
        <v>927</v>
      </c>
      <c r="D108" s="37" t="s">
        <v>237</v>
      </c>
      <c r="E108" s="37" t="s">
        <v>243</v>
      </c>
      <c r="F108" s="71"/>
      <c r="G108" s="41">
        <f t="shared" si="13"/>
        <v>5880.5</v>
      </c>
    </row>
    <row r="109" spans="1:7" ht="39" customHeight="1">
      <c r="A109" s="65" t="s">
        <v>244</v>
      </c>
      <c r="B109" s="34" t="s">
        <v>47</v>
      </c>
      <c r="C109" s="32">
        <v>927</v>
      </c>
      <c r="D109" s="17" t="s">
        <v>237</v>
      </c>
      <c r="E109" s="17" t="s">
        <v>243</v>
      </c>
      <c r="F109" s="17" t="s">
        <v>48</v>
      </c>
      <c r="G109" s="33">
        <v>5880.5</v>
      </c>
    </row>
    <row r="110" spans="1:7" ht="42.75" customHeight="1">
      <c r="A110" s="65" t="s">
        <v>245</v>
      </c>
      <c r="B110" s="34" t="s">
        <v>246</v>
      </c>
      <c r="C110" s="32">
        <v>927</v>
      </c>
      <c r="D110" s="18" t="s">
        <v>237</v>
      </c>
      <c r="E110" s="18" t="s">
        <v>247</v>
      </c>
      <c r="F110" s="17"/>
      <c r="G110" s="33">
        <f aca="true" t="shared" si="14" ref="G110:G111">G111</f>
        <v>1800</v>
      </c>
    </row>
    <row r="111" spans="1:7" ht="54.75" customHeight="1">
      <c r="A111" s="64" t="s">
        <v>248</v>
      </c>
      <c r="B111" s="35" t="s">
        <v>249</v>
      </c>
      <c r="C111" s="36">
        <v>927</v>
      </c>
      <c r="D111" s="37" t="s">
        <v>237</v>
      </c>
      <c r="E111" s="37" t="s">
        <v>250</v>
      </c>
      <c r="F111" s="17"/>
      <c r="G111" s="41">
        <f t="shared" si="14"/>
        <v>1800</v>
      </c>
    </row>
    <row r="112" spans="1:7" ht="37.5" customHeight="1">
      <c r="A112" s="65" t="s">
        <v>251</v>
      </c>
      <c r="B112" s="34" t="s">
        <v>47</v>
      </c>
      <c r="C112" s="32">
        <v>927</v>
      </c>
      <c r="D112" s="18" t="s">
        <v>237</v>
      </c>
      <c r="E112" s="18" t="s">
        <v>250</v>
      </c>
      <c r="F112" s="17" t="s">
        <v>48</v>
      </c>
      <c r="G112" s="33">
        <v>1800</v>
      </c>
    </row>
    <row r="113" spans="1:7" ht="18.75" customHeight="1">
      <c r="A113" s="72" t="s">
        <v>252</v>
      </c>
      <c r="B113" s="61" t="s">
        <v>253</v>
      </c>
      <c r="C113" s="62">
        <v>927</v>
      </c>
      <c r="D113" s="23" t="s">
        <v>254</v>
      </c>
      <c r="E113" s="73"/>
      <c r="F113" s="73"/>
      <c r="G113" s="24">
        <f>G119+G114</f>
        <v>19056.9</v>
      </c>
    </row>
    <row r="114" spans="1:7" ht="25.5" customHeight="1">
      <c r="A114" s="66" t="s">
        <v>255</v>
      </c>
      <c r="B114" s="45" t="s">
        <v>256</v>
      </c>
      <c r="C114" s="27">
        <v>927</v>
      </c>
      <c r="D114" s="28" t="s">
        <v>257</v>
      </c>
      <c r="E114" s="28"/>
      <c r="F114" s="28"/>
      <c r="G114" s="29">
        <f aca="true" t="shared" si="15" ref="G114:G117">G115</f>
        <v>314.7</v>
      </c>
    </row>
    <row r="115" spans="1:7" ht="39.75" customHeight="1">
      <c r="A115" s="65" t="s">
        <v>258</v>
      </c>
      <c r="B115" s="48" t="s">
        <v>59</v>
      </c>
      <c r="C115" s="32">
        <v>927</v>
      </c>
      <c r="D115" s="17" t="s">
        <v>257</v>
      </c>
      <c r="E115" s="17" t="s">
        <v>60</v>
      </c>
      <c r="F115" s="17"/>
      <c r="G115" s="33">
        <f t="shared" si="15"/>
        <v>314.7</v>
      </c>
    </row>
    <row r="116" spans="1:7" ht="52.5" customHeight="1">
      <c r="A116" s="65" t="s">
        <v>259</v>
      </c>
      <c r="B116" s="48" t="s">
        <v>260</v>
      </c>
      <c r="C116" s="32">
        <v>927</v>
      </c>
      <c r="D116" s="17" t="s">
        <v>257</v>
      </c>
      <c r="E116" s="18" t="s">
        <v>261</v>
      </c>
      <c r="F116" s="17"/>
      <c r="G116" s="33">
        <f t="shared" si="15"/>
        <v>314.7</v>
      </c>
    </row>
    <row r="117" spans="1:7" ht="64.5" customHeight="1">
      <c r="A117" s="64" t="s">
        <v>262</v>
      </c>
      <c r="B117" s="50" t="s">
        <v>263</v>
      </c>
      <c r="C117" s="36">
        <v>927</v>
      </c>
      <c r="D117" s="37" t="s">
        <v>257</v>
      </c>
      <c r="E117" s="37" t="s">
        <v>264</v>
      </c>
      <c r="F117" s="37"/>
      <c r="G117" s="41">
        <f t="shared" si="15"/>
        <v>314.7</v>
      </c>
    </row>
    <row r="118" spans="1:7" ht="28.5" customHeight="1">
      <c r="A118" s="65" t="s">
        <v>265</v>
      </c>
      <c r="B118" s="48" t="s">
        <v>266</v>
      </c>
      <c r="C118" s="32">
        <v>927</v>
      </c>
      <c r="D118" s="17" t="s">
        <v>257</v>
      </c>
      <c r="E118" s="18" t="s">
        <v>264</v>
      </c>
      <c r="F118" s="18" t="s">
        <v>267</v>
      </c>
      <c r="G118" s="33">
        <v>314.7</v>
      </c>
    </row>
    <row r="119" spans="1:7" ht="15.75" customHeight="1">
      <c r="A119" s="66" t="s">
        <v>268</v>
      </c>
      <c r="B119" s="26" t="s">
        <v>269</v>
      </c>
      <c r="C119" s="27">
        <v>927</v>
      </c>
      <c r="D119" s="28" t="s">
        <v>270</v>
      </c>
      <c r="E119" s="28"/>
      <c r="F119" s="28"/>
      <c r="G119" s="29">
        <f>G123+G125+G120</f>
        <v>18742.2</v>
      </c>
    </row>
    <row r="120" spans="1:7" ht="66" customHeight="1">
      <c r="A120" s="64" t="s">
        <v>271</v>
      </c>
      <c r="B120" s="40" t="s">
        <v>272</v>
      </c>
      <c r="C120" s="36">
        <v>927</v>
      </c>
      <c r="D120" s="37" t="s">
        <v>270</v>
      </c>
      <c r="E120" s="37" t="s">
        <v>273</v>
      </c>
      <c r="F120" s="37"/>
      <c r="G120" s="41">
        <f>G121+G122</f>
        <v>3627.4</v>
      </c>
    </row>
    <row r="121" spans="1:7" ht="91.5" customHeight="1">
      <c r="A121" s="65" t="s">
        <v>274</v>
      </c>
      <c r="B121" s="34" t="s">
        <v>37</v>
      </c>
      <c r="C121" s="32">
        <v>927</v>
      </c>
      <c r="D121" s="43" t="s">
        <v>270</v>
      </c>
      <c r="E121" s="43" t="s">
        <v>273</v>
      </c>
      <c r="F121" s="43" t="s">
        <v>38</v>
      </c>
      <c r="G121" s="33">
        <v>3386.9</v>
      </c>
    </row>
    <row r="122" spans="1:7" ht="40.5" customHeight="1">
      <c r="A122" s="65" t="s">
        <v>275</v>
      </c>
      <c r="B122" s="34" t="s">
        <v>47</v>
      </c>
      <c r="C122" s="32">
        <v>927</v>
      </c>
      <c r="D122" s="43" t="s">
        <v>270</v>
      </c>
      <c r="E122" s="43" t="s">
        <v>273</v>
      </c>
      <c r="F122" s="43" t="s">
        <v>48</v>
      </c>
      <c r="G122" s="33">
        <v>240.5</v>
      </c>
    </row>
    <row r="123" spans="1:7" ht="66.75" customHeight="1">
      <c r="A123" s="74" t="s">
        <v>276</v>
      </c>
      <c r="B123" s="50" t="s">
        <v>277</v>
      </c>
      <c r="C123" s="36">
        <v>927</v>
      </c>
      <c r="D123" s="37" t="s">
        <v>270</v>
      </c>
      <c r="E123" s="37" t="s">
        <v>278</v>
      </c>
      <c r="F123" s="75"/>
      <c r="G123" s="41">
        <f>G124</f>
        <v>10646.5</v>
      </c>
    </row>
    <row r="124" spans="1:7" ht="27.75" customHeight="1">
      <c r="A124" s="76" t="s">
        <v>279</v>
      </c>
      <c r="B124" s="48" t="s">
        <v>266</v>
      </c>
      <c r="C124" s="32">
        <v>927</v>
      </c>
      <c r="D124" s="17" t="s">
        <v>270</v>
      </c>
      <c r="E124" s="18" t="s">
        <v>278</v>
      </c>
      <c r="F124" s="18" t="s">
        <v>267</v>
      </c>
      <c r="G124" s="33">
        <v>10646.5</v>
      </c>
    </row>
    <row r="125" spans="1:7" ht="66.75" customHeight="1">
      <c r="A125" s="74" t="s">
        <v>280</v>
      </c>
      <c r="B125" s="50" t="s">
        <v>281</v>
      </c>
      <c r="C125" s="36">
        <v>927</v>
      </c>
      <c r="D125" s="37" t="s">
        <v>270</v>
      </c>
      <c r="E125" s="37" t="s">
        <v>282</v>
      </c>
      <c r="F125" s="75"/>
      <c r="G125" s="41">
        <f>G126</f>
        <v>4468.3</v>
      </c>
    </row>
    <row r="126" spans="1:7" ht="26.25" customHeight="1">
      <c r="A126" s="76" t="s">
        <v>283</v>
      </c>
      <c r="B126" s="48" t="s">
        <v>266</v>
      </c>
      <c r="C126" s="32">
        <v>927</v>
      </c>
      <c r="D126" s="17" t="s">
        <v>270</v>
      </c>
      <c r="E126" s="18" t="s">
        <v>282</v>
      </c>
      <c r="F126" s="18" t="s">
        <v>267</v>
      </c>
      <c r="G126" s="33">
        <v>4468.3</v>
      </c>
    </row>
    <row r="127" spans="1:7" ht="18" customHeight="1">
      <c r="A127" s="67" t="s">
        <v>284</v>
      </c>
      <c r="B127" s="61" t="s">
        <v>285</v>
      </c>
      <c r="C127" s="62">
        <v>927</v>
      </c>
      <c r="D127" s="23" t="s">
        <v>286</v>
      </c>
      <c r="E127" s="23"/>
      <c r="F127" s="23"/>
      <c r="G127" s="24">
        <f aca="true" t="shared" si="16" ref="G127:G130">G128</f>
        <v>2055</v>
      </c>
    </row>
    <row r="128" spans="1:7" ht="12.75">
      <c r="A128" s="66" t="s">
        <v>287</v>
      </c>
      <c r="B128" s="45" t="s">
        <v>288</v>
      </c>
      <c r="C128" s="27">
        <v>927</v>
      </c>
      <c r="D128" s="28" t="s">
        <v>289</v>
      </c>
      <c r="E128" s="28"/>
      <c r="F128" s="28"/>
      <c r="G128" s="33">
        <f t="shared" si="16"/>
        <v>2055</v>
      </c>
    </row>
    <row r="129" spans="1:7" ht="52.5">
      <c r="A129" s="65" t="s">
        <v>290</v>
      </c>
      <c r="B129" s="48" t="s">
        <v>291</v>
      </c>
      <c r="C129" s="32">
        <v>927</v>
      </c>
      <c r="D129" s="18" t="s">
        <v>289</v>
      </c>
      <c r="E129" s="18" t="s">
        <v>292</v>
      </c>
      <c r="F129" s="17"/>
      <c r="G129" s="33">
        <f t="shared" si="16"/>
        <v>2055</v>
      </c>
    </row>
    <row r="130" spans="1:7" ht="54.75" customHeight="1">
      <c r="A130" s="64" t="s">
        <v>293</v>
      </c>
      <c r="B130" s="50" t="s">
        <v>294</v>
      </c>
      <c r="C130" s="36">
        <v>927</v>
      </c>
      <c r="D130" s="37" t="s">
        <v>289</v>
      </c>
      <c r="E130" s="37" t="s">
        <v>295</v>
      </c>
      <c r="F130" s="37"/>
      <c r="G130" s="41">
        <f t="shared" si="16"/>
        <v>2055</v>
      </c>
    </row>
    <row r="131" spans="1:7" ht="39">
      <c r="A131" s="65" t="s">
        <v>296</v>
      </c>
      <c r="B131" s="34" t="s">
        <v>47</v>
      </c>
      <c r="C131" s="32">
        <v>927</v>
      </c>
      <c r="D131" s="18" t="s">
        <v>289</v>
      </c>
      <c r="E131" s="18" t="s">
        <v>295</v>
      </c>
      <c r="F131" s="18" t="s">
        <v>48</v>
      </c>
      <c r="G131" s="33">
        <v>2055</v>
      </c>
    </row>
    <row r="132" spans="1:7" ht="27">
      <c r="A132" s="67" t="s">
        <v>297</v>
      </c>
      <c r="B132" s="77" t="s">
        <v>298</v>
      </c>
      <c r="C132" s="62">
        <v>927</v>
      </c>
      <c r="D132" s="23" t="s">
        <v>299</v>
      </c>
      <c r="E132" s="23"/>
      <c r="F132" s="23"/>
      <c r="G132" s="24">
        <f aca="true" t="shared" si="17" ref="G132:G136">G133</f>
        <v>1758.3</v>
      </c>
    </row>
    <row r="133" spans="1:7" ht="26.25">
      <c r="A133" s="66" t="s">
        <v>300</v>
      </c>
      <c r="B133" s="45" t="s">
        <v>301</v>
      </c>
      <c r="C133" s="27">
        <v>927</v>
      </c>
      <c r="D133" s="28" t="s">
        <v>302</v>
      </c>
      <c r="E133" s="78"/>
      <c r="F133" s="78"/>
      <c r="G133" s="33">
        <f t="shared" si="17"/>
        <v>1758.3</v>
      </c>
    </row>
    <row r="134" spans="1:7" ht="40.5" customHeight="1">
      <c r="A134" s="65" t="s">
        <v>303</v>
      </c>
      <c r="B134" s="48" t="s">
        <v>59</v>
      </c>
      <c r="C134" s="32">
        <v>927</v>
      </c>
      <c r="D134" s="17" t="s">
        <v>302</v>
      </c>
      <c r="E134" s="17" t="s">
        <v>60</v>
      </c>
      <c r="F134" s="17"/>
      <c r="G134" s="33">
        <f t="shared" si="17"/>
        <v>1758.3</v>
      </c>
    </row>
    <row r="135" spans="1:7" ht="52.5">
      <c r="A135" s="65" t="s">
        <v>304</v>
      </c>
      <c r="B135" s="48" t="s">
        <v>305</v>
      </c>
      <c r="C135" s="32">
        <v>927</v>
      </c>
      <c r="D135" s="17" t="s">
        <v>302</v>
      </c>
      <c r="E135" s="18" t="s">
        <v>306</v>
      </c>
      <c r="F135" s="17"/>
      <c r="G135" s="33">
        <f t="shared" si="17"/>
        <v>1758.3</v>
      </c>
    </row>
    <row r="136" spans="1:7" ht="42.75" customHeight="1">
      <c r="A136" s="64" t="s">
        <v>307</v>
      </c>
      <c r="B136" s="50" t="s">
        <v>308</v>
      </c>
      <c r="C136" s="36">
        <v>927</v>
      </c>
      <c r="D136" s="37" t="s">
        <v>302</v>
      </c>
      <c r="E136" s="37" t="s">
        <v>309</v>
      </c>
      <c r="F136" s="37"/>
      <c r="G136" s="33">
        <f t="shared" si="17"/>
        <v>1758.3</v>
      </c>
    </row>
    <row r="137" spans="1:7" ht="39">
      <c r="A137" s="65" t="s">
        <v>310</v>
      </c>
      <c r="B137" s="34" t="s">
        <v>47</v>
      </c>
      <c r="C137" s="32">
        <v>927</v>
      </c>
      <c r="D137" s="17" t="s">
        <v>302</v>
      </c>
      <c r="E137" s="18" t="s">
        <v>309</v>
      </c>
      <c r="F137" s="18" t="s">
        <v>48</v>
      </c>
      <c r="G137" s="33">
        <v>1758.3</v>
      </c>
    </row>
    <row r="138" spans="1:7" ht="41.25">
      <c r="A138" s="15" t="s">
        <v>311</v>
      </c>
      <c r="B138" s="79" t="s">
        <v>312</v>
      </c>
      <c r="C138" s="80">
        <v>938</v>
      </c>
      <c r="D138" s="81"/>
      <c r="E138" s="82"/>
      <c r="F138" s="82"/>
      <c r="G138" s="83">
        <f aca="true" t="shared" si="18" ref="G138:G140">G139</f>
        <v>5168.9</v>
      </c>
    </row>
    <row r="139" spans="1:7" ht="32.25" customHeight="1">
      <c r="A139" s="20" t="s">
        <v>313</v>
      </c>
      <c r="B139" s="21" t="s">
        <v>22</v>
      </c>
      <c r="C139" s="84">
        <v>938</v>
      </c>
      <c r="D139" s="23" t="s">
        <v>23</v>
      </c>
      <c r="E139" s="85"/>
      <c r="F139" s="85"/>
      <c r="G139" s="86">
        <f t="shared" si="18"/>
        <v>5168.9</v>
      </c>
    </row>
    <row r="140" spans="1:7" ht="26.25">
      <c r="A140" s="25" t="s">
        <v>314</v>
      </c>
      <c r="B140" s="45" t="s">
        <v>315</v>
      </c>
      <c r="C140" s="87">
        <v>938</v>
      </c>
      <c r="D140" s="28" t="s">
        <v>316</v>
      </c>
      <c r="E140" s="46"/>
      <c r="F140" s="46"/>
      <c r="G140" s="47">
        <f t="shared" si="18"/>
        <v>5168.9</v>
      </c>
    </row>
    <row r="141" spans="1:7" ht="41.25" customHeight="1">
      <c r="A141" s="30" t="s">
        <v>317</v>
      </c>
      <c r="B141" s="48" t="s">
        <v>318</v>
      </c>
      <c r="C141" s="88">
        <v>938</v>
      </c>
      <c r="D141" s="17" t="s">
        <v>316</v>
      </c>
      <c r="E141" s="38" t="s">
        <v>319</v>
      </c>
      <c r="F141" s="38"/>
      <c r="G141" s="49">
        <f>G142+G146</f>
        <v>5168.9</v>
      </c>
    </row>
    <row r="142" spans="1:7" ht="27" customHeight="1">
      <c r="A142" s="30" t="s">
        <v>320</v>
      </c>
      <c r="B142" s="48" t="s">
        <v>321</v>
      </c>
      <c r="C142" s="88">
        <v>938</v>
      </c>
      <c r="D142" s="17" t="s">
        <v>316</v>
      </c>
      <c r="E142" s="38" t="s">
        <v>322</v>
      </c>
      <c r="F142" s="38"/>
      <c r="G142" s="49">
        <f>G143</f>
        <v>968.9</v>
      </c>
    </row>
    <row r="143" spans="1:7" ht="40.5" customHeight="1">
      <c r="A143" s="39" t="s">
        <v>323</v>
      </c>
      <c r="B143" s="50" t="s">
        <v>324</v>
      </c>
      <c r="C143" s="89">
        <v>938</v>
      </c>
      <c r="D143" s="37" t="s">
        <v>316</v>
      </c>
      <c r="E143" s="51" t="s">
        <v>325</v>
      </c>
      <c r="F143" s="51"/>
      <c r="G143" s="52">
        <f>G144+G145</f>
        <v>968.9</v>
      </c>
    </row>
    <row r="144" spans="1:7" ht="92.25">
      <c r="A144" s="30" t="s">
        <v>326</v>
      </c>
      <c r="B144" s="34" t="s">
        <v>37</v>
      </c>
      <c r="C144" s="88">
        <v>938</v>
      </c>
      <c r="D144" s="17" t="s">
        <v>316</v>
      </c>
      <c r="E144" s="38" t="s">
        <v>325</v>
      </c>
      <c r="F144" s="38" t="s">
        <v>38</v>
      </c>
      <c r="G144" s="49">
        <v>967.9</v>
      </c>
    </row>
    <row r="145" spans="1:7" ht="39">
      <c r="A145" s="30" t="s">
        <v>327</v>
      </c>
      <c r="B145" s="34" t="s">
        <v>47</v>
      </c>
      <c r="C145" s="88">
        <v>938</v>
      </c>
      <c r="D145" s="18" t="s">
        <v>316</v>
      </c>
      <c r="E145" s="38" t="s">
        <v>325</v>
      </c>
      <c r="F145" s="38" t="s">
        <v>48</v>
      </c>
      <c r="G145" s="49">
        <v>1</v>
      </c>
    </row>
    <row r="146" spans="1:7" ht="28.5" customHeight="1">
      <c r="A146" s="30" t="s">
        <v>328</v>
      </c>
      <c r="B146" s="48" t="s">
        <v>329</v>
      </c>
      <c r="C146" s="88">
        <v>938</v>
      </c>
      <c r="D146" s="18" t="s">
        <v>316</v>
      </c>
      <c r="E146" s="38" t="s">
        <v>330</v>
      </c>
      <c r="F146" s="38"/>
      <c r="G146" s="49">
        <f aca="true" t="shared" si="19" ref="G146:G147">G147</f>
        <v>4200</v>
      </c>
    </row>
    <row r="147" spans="1:7" ht="39">
      <c r="A147" s="39" t="s">
        <v>331</v>
      </c>
      <c r="B147" s="50" t="s">
        <v>332</v>
      </c>
      <c r="C147" s="89">
        <v>938</v>
      </c>
      <c r="D147" s="37" t="s">
        <v>316</v>
      </c>
      <c r="E147" s="51" t="s">
        <v>333</v>
      </c>
      <c r="F147" s="51"/>
      <c r="G147" s="52">
        <f t="shared" si="19"/>
        <v>4200</v>
      </c>
    </row>
    <row r="148" spans="1:7" ht="39">
      <c r="A148" s="30" t="s">
        <v>334</v>
      </c>
      <c r="B148" s="34" t="s">
        <v>47</v>
      </c>
      <c r="C148" s="88">
        <v>938</v>
      </c>
      <c r="D148" s="18" t="s">
        <v>316</v>
      </c>
      <c r="E148" s="38" t="s">
        <v>333</v>
      </c>
      <c r="F148" s="38" t="s">
        <v>48</v>
      </c>
      <c r="G148" s="49">
        <v>4200</v>
      </c>
    </row>
    <row r="149" spans="1:7" ht="41.25">
      <c r="A149" s="90" t="s">
        <v>335</v>
      </c>
      <c r="B149" s="16" t="s">
        <v>336</v>
      </c>
      <c r="C149" s="16">
        <v>965</v>
      </c>
      <c r="D149" s="91"/>
      <c r="E149" s="91"/>
      <c r="F149" s="91"/>
      <c r="G149" s="92">
        <f>G150</f>
        <v>5116</v>
      </c>
    </row>
    <row r="150" spans="1:7" ht="34.5" customHeight="1">
      <c r="A150" s="93" t="s">
        <v>337</v>
      </c>
      <c r="B150" s="21" t="s">
        <v>22</v>
      </c>
      <c r="C150" s="62">
        <v>965</v>
      </c>
      <c r="D150" s="23" t="s">
        <v>23</v>
      </c>
      <c r="E150" s="62"/>
      <c r="F150" s="62"/>
      <c r="G150" s="24">
        <f>G151+G156</f>
        <v>5116</v>
      </c>
    </row>
    <row r="151" spans="1:7" ht="55.5" customHeight="1">
      <c r="A151" s="28" t="s">
        <v>338</v>
      </c>
      <c r="B151" s="94" t="s">
        <v>339</v>
      </c>
      <c r="C151" s="27">
        <v>965</v>
      </c>
      <c r="D151" s="28" t="s">
        <v>340</v>
      </c>
      <c r="E151" s="27"/>
      <c r="F151" s="27"/>
      <c r="G151" s="29">
        <f aca="true" t="shared" si="20" ref="G151:G154">G152</f>
        <v>1037.9</v>
      </c>
    </row>
    <row r="152" spans="1:7" ht="26.25">
      <c r="A152" s="18" t="s">
        <v>341</v>
      </c>
      <c r="B152" s="31" t="s">
        <v>342</v>
      </c>
      <c r="C152" s="32">
        <v>965</v>
      </c>
      <c r="D152" s="17" t="s">
        <v>340</v>
      </c>
      <c r="E152" s="32" t="s">
        <v>343</v>
      </c>
      <c r="F152" s="32"/>
      <c r="G152" s="33">
        <f t="shared" si="20"/>
        <v>1037.9</v>
      </c>
    </row>
    <row r="153" spans="1:7" ht="26.25">
      <c r="A153" s="30" t="s">
        <v>344</v>
      </c>
      <c r="B153" s="34" t="s">
        <v>345</v>
      </c>
      <c r="C153" s="32">
        <v>965</v>
      </c>
      <c r="D153" s="17" t="s">
        <v>340</v>
      </c>
      <c r="E153" s="17" t="s">
        <v>346</v>
      </c>
      <c r="F153" s="32"/>
      <c r="G153" s="33">
        <f t="shared" si="20"/>
        <v>1037.9</v>
      </c>
    </row>
    <row r="154" spans="1:7" ht="39">
      <c r="A154" s="30" t="s">
        <v>347</v>
      </c>
      <c r="B154" s="35" t="s">
        <v>348</v>
      </c>
      <c r="C154" s="36">
        <v>965</v>
      </c>
      <c r="D154" s="37" t="s">
        <v>340</v>
      </c>
      <c r="E154" s="37" t="s">
        <v>349</v>
      </c>
      <c r="F154" s="36"/>
      <c r="G154" s="41">
        <f t="shared" si="20"/>
        <v>1037.9</v>
      </c>
    </row>
    <row r="155" spans="1:7" ht="92.25">
      <c r="A155" s="30" t="s">
        <v>350</v>
      </c>
      <c r="B155" s="34" t="s">
        <v>37</v>
      </c>
      <c r="C155" s="32">
        <v>965</v>
      </c>
      <c r="D155" s="17" t="s">
        <v>340</v>
      </c>
      <c r="E155" s="17" t="s">
        <v>349</v>
      </c>
      <c r="F155" s="17" t="s">
        <v>38</v>
      </c>
      <c r="G155" s="33">
        <v>1037.9</v>
      </c>
    </row>
    <row r="156" spans="1:7" ht="78.75">
      <c r="A156" s="25" t="s">
        <v>351</v>
      </c>
      <c r="B156" s="26" t="s">
        <v>352</v>
      </c>
      <c r="C156" s="27">
        <v>965</v>
      </c>
      <c r="D156" s="28" t="s">
        <v>353</v>
      </c>
      <c r="E156" s="28"/>
      <c r="F156" s="28"/>
      <c r="G156" s="29">
        <f>G157</f>
        <v>4078.1000000000004</v>
      </c>
    </row>
    <row r="157" spans="1:7" ht="26.25">
      <c r="A157" s="30" t="s">
        <v>354</v>
      </c>
      <c r="B157" s="31" t="s">
        <v>355</v>
      </c>
      <c r="C157" s="32">
        <v>965</v>
      </c>
      <c r="D157" s="17" t="s">
        <v>353</v>
      </c>
      <c r="E157" s="18" t="s">
        <v>356</v>
      </c>
      <c r="F157" s="17"/>
      <c r="G157" s="33">
        <f>G158+G161+G166</f>
        <v>4078.1000000000004</v>
      </c>
    </row>
    <row r="158" spans="1:7" ht="12.75">
      <c r="A158" s="30" t="s">
        <v>357</v>
      </c>
      <c r="B158" s="31" t="s">
        <v>358</v>
      </c>
      <c r="C158" s="32">
        <v>965</v>
      </c>
      <c r="D158" s="18" t="s">
        <v>353</v>
      </c>
      <c r="E158" s="18" t="s">
        <v>359</v>
      </c>
      <c r="F158" s="17"/>
      <c r="G158" s="33">
        <f aca="true" t="shared" si="21" ref="G158:G159">G159</f>
        <v>855.4</v>
      </c>
    </row>
    <row r="159" spans="1:7" ht="26.25">
      <c r="A159" s="30" t="s">
        <v>360</v>
      </c>
      <c r="B159" s="40" t="s">
        <v>361</v>
      </c>
      <c r="C159" s="36">
        <v>965</v>
      </c>
      <c r="D159" s="37" t="s">
        <v>353</v>
      </c>
      <c r="E159" s="37" t="s">
        <v>362</v>
      </c>
      <c r="F159" s="37"/>
      <c r="G159" s="41">
        <f t="shared" si="21"/>
        <v>855.4</v>
      </c>
    </row>
    <row r="160" spans="1:7" ht="92.25">
      <c r="A160" s="30" t="s">
        <v>360</v>
      </c>
      <c r="B160" s="34" t="s">
        <v>37</v>
      </c>
      <c r="C160" s="32">
        <v>965</v>
      </c>
      <c r="D160" s="18" t="s">
        <v>353</v>
      </c>
      <c r="E160" s="18" t="s">
        <v>362</v>
      </c>
      <c r="F160" s="18" t="s">
        <v>38</v>
      </c>
      <c r="G160" s="33">
        <v>855.4</v>
      </c>
    </row>
    <row r="161" spans="1:7" ht="12.75">
      <c r="A161" s="30" t="s">
        <v>363</v>
      </c>
      <c r="B161" s="31" t="s">
        <v>364</v>
      </c>
      <c r="C161" s="32">
        <v>965</v>
      </c>
      <c r="D161" s="17" t="s">
        <v>353</v>
      </c>
      <c r="E161" s="17" t="s">
        <v>365</v>
      </c>
      <c r="F161" s="17"/>
      <c r="G161" s="33">
        <f>G162</f>
        <v>2974.3</v>
      </c>
    </row>
    <row r="162" spans="1:7" ht="26.25">
      <c r="A162" s="30" t="s">
        <v>366</v>
      </c>
      <c r="B162" s="40" t="s">
        <v>367</v>
      </c>
      <c r="C162" s="36">
        <v>965</v>
      </c>
      <c r="D162" s="37" t="s">
        <v>353</v>
      </c>
      <c r="E162" s="37" t="s">
        <v>368</v>
      </c>
      <c r="F162" s="37"/>
      <c r="G162" s="41">
        <f>G163+G164+G165</f>
        <v>2974.3</v>
      </c>
    </row>
    <row r="163" spans="1:7" ht="92.25">
      <c r="A163" s="30" t="s">
        <v>369</v>
      </c>
      <c r="B163" s="34" t="s">
        <v>37</v>
      </c>
      <c r="C163" s="32">
        <v>965</v>
      </c>
      <c r="D163" s="17" t="s">
        <v>353</v>
      </c>
      <c r="E163" s="17" t="s">
        <v>368</v>
      </c>
      <c r="F163" s="17" t="s">
        <v>38</v>
      </c>
      <c r="G163" s="33">
        <v>1602.7</v>
      </c>
    </row>
    <row r="164" spans="1:7" ht="39">
      <c r="A164" s="30" t="s">
        <v>370</v>
      </c>
      <c r="B164" s="34" t="s">
        <v>47</v>
      </c>
      <c r="C164" s="32">
        <v>965</v>
      </c>
      <c r="D164" s="17" t="s">
        <v>353</v>
      </c>
      <c r="E164" s="17" t="s">
        <v>368</v>
      </c>
      <c r="F164" s="17" t="s">
        <v>48</v>
      </c>
      <c r="G164" s="33">
        <v>1329.6</v>
      </c>
    </row>
    <row r="165" spans="1:7" ht="16.5" customHeight="1">
      <c r="A165" s="30" t="s">
        <v>371</v>
      </c>
      <c r="B165" s="34" t="s">
        <v>50</v>
      </c>
      <c r="C165" s="32">
        <v>965</v>
      </c>
      <c r="D165" s="17" t="s">
        <v>353</v>
      </c>
      <c r="E165" s="17" t="s">
        <v>368</v>
      </c>
      <c r="F165" s="17" t="s">
        <v>51</v>
      </c>
      <c r="G165" s="33">
        <v>42</v>
      </c>
    </row>
    <row r="166" spans="1:7" ht="12.75">
      <c r="A166" s="30" t="s">
        <v>372</v>
      </c>
      <c r="B166" s="34" t="s">
        <v>373</v>
      </c>
      <c r="C166" s="32">
        <v>965</v>
      </c>
      <c r="D166" s="17" t="s">
        <v>353</v>
      </c>
      <c r="E166" s="17" t="s">
        <v>374</v>
      </c>
      <c r="F166" s="17"/>
      <c r="G166" s="33">
        <f aca="true" t="shared" si="22" ref="G166:G167">G167</f>
        <v>248.4</v>
      </c>
    </row>
    <row r="167" spans="1:7" ht="26.25">
      <c r="A167" s="30" t="s">
        <v>375</v>
      </c>
      <c r="B167" s="35" t="s">
        <v>376</v>
      </c>
      <c r="C167" s="36">
        <v>965</v>
      </c>
      <c r="D167" s="37" t="s">
        <v>353</v>
      </c>
      <c r="E167" s="37" t="s">
        <v>377</v>
      </c>
      <c r="F167" s="37"/>
      <c r="G167" s="41">
        <f t="shared" si="22"/>
        <v>248.4</v>
      </c>
    </row>
    <row r="168" spans="1:7" ht="92.25">
      <c r="A168" s="30" t="s">
        <v>378</v>
      </c>
      <c r="B168" s="34" t="s">
        <v>37</v>
      </c>
      <c r="C168" s="32">
        <v>965</v>
      </c>
      <c r="D168" s="17" t="s">
        <v>353</v>
      </c>
      <c r="E168" s="18" t="s">
        <v>377</v>
      </c>
      <c r="F168" s="18" t="s">
        <v>38</v>
      </c>
      <c r="G168" s="33">
        <v>248.4</v>
      </c>
    </row>
    <row r="169" spans="1:7" ht="15" customHeight="1">
      <c r="A169" s="95" t="s">
        <v>379</v>
      </c>
      <c r="B169" s="95"/>
      <c r="C169" s="95"/>
      <c r="D169" s="13"/>
      <c r="E169" s="46"/>
      <c r="F169" s="46"/>
      <c r="G169" s="83">
        <f>G149+G138+G16</f>
        <v>102368.2</v>
      </c>
    </row>
  </sheetData>
  <sheetProtection selectLockedCells="1" selectUnlockedCells="1"/>
  <mergeCells count="13"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1:G11"/>
    <mergeCell ref="A12:G12"/>
    <mergeCell ref="A13:G13"/>
    <mergeCell ref="A169:B169"/>
  </mergeCells>
  <printOptions/>
  <pageMargins left="0.3798611111111111" right="0.3701388888888889" top="0.3798611111111111" bottom="0.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F7" sqref="F7"/>
    </sheetView>
  </sheetViews>
  <sheetFormatPr defaultColWidth="9.00390625" defaultRowHeight="12.75"/>
  <cols>
    <col min="1" max="1" width="7.50390625" style="0" customWidth="1"/>
    <col min="2" max="2" width="42.50390625" style="0" customWidth="1"/>
    <col min="3" max="3" width="28.875" style="0" customWidth="1"/>
    <col min="4" max="4" width="13.00390625" style="0" customWidth="1"/>
  </cols>
  <sheetData>
    <row r="1" spans="3:4" ht="13.5" customHeight="1">
      <c r="C1" s="3" t="s">
        <v>380</v>
      </c>
      <c r="D1" s="3"/>
    </row>
    <row r="2" ht="12.75">
      <c r="D2" s="8" t="s">
        <v>381</v>
      </c>
    </row>
    <row r="3" spans="3:4" ht="12.75" customHeight="1">
      <c r="C3" s="6" t="s">
        <v>382</v>
      </c>
      <c r="D3" s="6"/>
    </row>
    <row r="4" spans="3:4" ht="12.75" customHeight="1">
      <c r="C4" s="6" t="s">
        <v>7</v>
      </c>
      <c r="D4" s="6"/>
    </row>
    <row r="5" spans="3:4" ht="12.75" customHeight="1">
      <c r="C5" s="6" t="s">
        <v>8</v>
      </c>
      <c r="D5" s="6"/>
    </row>
    <row r="6" spans="3:4" ht="12.75">
      <c r="C6" s="8"/>
      <c r="D6" s="96"/>
    </row>
    <row r="7" spans="3:4" ht="12.75">
      <c r="C7" s="96"/>
      <c r="D7" s="96"/>
    </row>
    <row r="8" spans="1:4" ht="17.25" customHeight="1">
      <c r="A8" s="9" t="s">
        <v>383</v>
      </c>
      <c r="B8" s="9"/>
      <c r="C8" s="9"/>
      <c r="D8" s="9"/>
    </row>
    <row r="9" spans="1:4" ht="17.25">
      <c r="A9" s="97" t="s">
        <v>384</v>
      </c>
      <c r="B9" s="97"/>
      <c r="C9" s="97"/>
      <c r="D9" s="97"/>
    </row>
    <row r="10" spans="1:4" ht="17.25">
      <c r="A10" s="97" t="s">
        <v>385</v>
      </c>
      <c r="B10" s="97"/>
      <c r="C10" s="97"/>
      <c r="D10" s="97"/>
    </row>
    <row r="11" ht="17.25" customHeight="1"/>
    <row r="12" spans="1:4" ht="26.25">
      <c r="A12" s="98" t="s">
        <v>11</v>
      </c>
      <c r="B12" s="98" t="s">
        <v>386</v>
      </c>
      <c r="C12" s="99" t="s">
        <v>387</v>
      </c>
      <c r="D12" s="13" t="s">
        <v>388</v>
      </c>
    </row>
    <row r="13" spans="1:4" ht="18.75" customHeight="1">
      <c r="A13" s="100" t="s">
        <v>389</v>
      </c>
      <c r="B13" s="101" t="s">
        <v>390</v>
      </c>
      <c r="C13" s="102" t="s">
        <v>391</v>
      </c>
      <c r="D13" s="103">
        <f>D14+D23+D26+D30</f>
        <v>77270.7</v>
      </c>
    </row>
    <row r="14" spans="1:4" ht="14.25" customHeight="1">
      <c r="A14" s="100" t="s">
        <v>19</v>
      </c>
      <c r="B14" s="104" t="s">
        <v>392</v>
      </c>
      <c r="C14" s="102" t="s">
        <v>393</v>
      </c>
      <c r="D14" s="105">
        <f>D15+D21</f>
        <v>56100</v>
      </c>
    </row>
    <row r="15" spans="1:4" ht="24.75" customHeight="1">
      <c r="A15" s="106" t="s">
        <v>21</v>
      </c>
      <c r="B15" s="107" t="s">
        <v>394</v>
      </c>
      <c r="C15" s="108" t="s">
        <v>395</v>
      </c>
      <c r="D15" s="109">
        <f>D16+D18+D20</f>
        <v>48300</v>
      </c>
    </row>
    <row r="16" spans="1:4" ht="39">
      <c r="A16" s="106" t="s">
        <v>24</v>
      </c>
      <c r="B16" s="107" t="s">
        <v>396</v>
      </c>
      <c r="C16" s="108" t="s">
        <v>397</v>
      </c>
      <c r="D16" s="109">
        <f>D17</f>
        <v>40400</v>
      </c>
    </row>
    <row r="17" spans="1:4" ht="39">
      <c r="A17" s="106" t="s">
        <v>27</v>
      </c>
      <c r="B17" s="107" t="s">
        <v>396</v>
      </c>
      <c r="C17" s="108" t="s">
        <v>398</v>
      </c>
      <c r="D17" s="109">
        <v>40400</v>
      </c>
    </row>
    <row r="18" spans="1:4" ht="52.5">
      <c r="A18" s="106" t="s">
        <v>55</v>
      </c>
      <c r="B18" s="107" t="s">
        <v>399</v>
      </c>
      <c r="C18" s="108" t="s">
        <v>400</v>
      </c>
      <c r="D18" s="110">
        <f>D19</f>
        <v>5700</v>
      </c>
    </row>
    <row r="19" spans="1:4" ht="52.5">
      <c r="A19" s="106" t="s">
        <v>58</v>
      </c>
      <c r="B19" s="107" t="s">
        <v>399</v>
      </c>
      <c r="C19" s="108" t="s">
        <v>401</v>
      </c>
      <c r="D19" s="110">
        <v>5700</v>
      </c>
    </row>
    <row r="20" spans="1:4" ht="26.25">
      <c r="A20" s="106" t="s">
        <v>68</v>
      </c>
      <c r="B20" s="107" t="s">
        <v>402</v>
      </c>
      <c r="C20" s="108" t="s">
        <v>403</v>
      </c>
      <c r="D20" s="110">
        <v>2200</v>
      </c>
    </row>
    <row r="21" spans="1:4" ht="26.25">
      <c r="A21" s="106" t="s">
        <v>102</v>
      </c>
      <c r="B21" s="107" t="s">
        <v>404</v>
      </c>
      <c r="C21" s="108" t="s">
        <v>405</v>
      </c>
      <c r="D21" s="110">
        <f>D22</f>
        <v>7800</v>
      </c>
    </row>
    <row r="22" spans="1:4" ht="26.25">
      <c r="A22" s="106" t="s">
        <v>105</v>
      </c>
      <c r="B22" s="107" t="s">
        <v>404</v>
      </c>
      <c r="C22" s="108" t="s">
        <v>406</v>
      </c>
      <c r="D22" s="110">
        <v>7800</v>
      </c>
    </row>
    <row r="23" spans="1:4" ht="14.25" customHeight="1">
      <c r="A23" s="100" t="s">
        <v>311</v>
      </c>
      <c r="B23" s="104" t="s">
        <v>407</v>
      </c>
      <c r="C23" s="102" t="s">
        <v>408</v>
      </c>
      <c r="D23" s="105">
        <f aca="true" t="shared" si="0" ref="D23:D24">D24</f>
        <v>19200</v>
      </c>
    </row>
    <row r="24" spans="1:4" ht="15" customHeight="1">
      <c r="A24" s="111" t="s">
        <v>313</v>
      </c>
      <c r="B24" s="112" t="s">
        <v>409</v>
      </c>
      <c r="C24" s="108" t="s">
        <v>410</v>
      </c>
      <c r="D24" s="109">
        <f t="shared" si="0"/>
        <v>19200</v>
      </c>
    </row>
    <row r="25" spans="1:4" ht="75.75" customHeight="1">
      <c r="A25" s="106" t="s">
        <v>314</v>
      </c>
      <c r="B25" s="107" t="s">
        <v>411</v>
      </c>
      <c r="C25" s="108" t="s">
        <v>412</v>
      </c>
      <c r="D25" s="109">
        <v>19200</v>
      </c>
    </row>
    <row r="26" spans="1:4" ht="28.5" customHeight="1">
      <c r="A26" s="113">
        <v>3</v>
      </c>
      <c r="B26" s="114" t="s">
        <v>413</v>
      </c>
      <c r="C26" s="102" t="s">
        <v>414</v>
      </c>
      <c r="D26" s="105">
        <f aca="true" t="shared" si="1" ref="D26:D28">D27</f>
        <v>520</v>
      </c>
    </row>
    <row r="27" spans="1:4" ht="26.25">
      <c r="A27" s="106" t="s">
        <v>337</v>
      </c>
      <c r="B27" s="115" t="s">
        <v>415</v>
      </c>
      <c r="C27" s="108" t="s">
        <v>416</v>
      </c>
      <c r="D27" s="109">
        <f t="shared" si="1"/>
        <v>520</v>
      </c>
    </row>
    <row r="28" spans="1:4" ht="52.5">
      <c r="A28" s="106" t="s">
        <v>338</v>
      </c>
      <c r="B28" s="115" t="s">
        <v>417</v>
      </c>
      <c r="C28" s="108" t="s">
        <v>418</v>
      </c>
      <c r="D28" s="109">
        <f t="shared" si="1"/>
        <v>520</v>
      </c>
    </row>
    <row r="29" spans="1:4" ht="92.25">
      <c r="A29" s="106" t="s">
        <v>341</v>
      </c>
      <c r="B29" s="115" t="s">
        <v>419</v>
      </c>
      <c r="C29" s="108" t="s">
        <v>420</v>
      </c>
      <c r="D29" s="109">
        <v>520</v>
      </c>
    </row>
    <row r="30" spans="1:4" ht="14.25" customHeight="1">
      <c r="A30" s="113">
        <v>4</v>
      </c>
      <c r="B30" s="116" t="s">
        <v>421</v>
      </c>
      <c r="C30" s="117" t="s">
        <v>422</v>
      </c>
      <c r="D30" s="105">
        <f>D31+D34+D32</f>
        <v>1450.7</v>
      </c>
    </row>
    <row r="31" spans="1:4" ht="65.25" customHeight="1">
      <c r="A31" s="106" t="s">
        <v>423</v>
      </c>
      <c r="B31" s="107" t="s">
        <v>424</v>
      </c>
      <c r="C31" s="108" t="s">
        <v>425</v>
      </c>
      <c r="D31" s="110">
        <v>550</v>
      </c>
    </row>
    <row r="32" spans="1:4" ht="51" customHeight="1">
      <c r="A32" s="106" t="s">
        <v>426</v>
      </c>
      <c r="B32" s="107" t="s">
        <v>427</v>
      </c>
      <c r="C32" s="108" t="s">
        <v>428</v>
      </c>
      <c r="D32" s="110">
        <f>D33</f>
        <v>20.7</v>
      </c>
    </row>
    <row r="33" spans="1:4" ht="89.25" customHeight="1">
      <c r="A33" s="106" t="s">
        <v>429</v>
      </c>
      <c r="B33" s="107" t="s">
        <v>430</v>
      </c>
      <c r="C33" s="108" t="s">
        <v>431</v>
      </c>
      <c r="D33" s="110">
        <v>20.7</v>
      </c>
    </row>
    <row r="34" spans="1:4" ht="26.25" customHeight="1">
      <c r="A34" s="106" t="s">
        <v>426</v>
      </c>
      <c r="B34" s="107" t="s">
        <v>432</v>
      </c>
      <c r="C34" s="108" t="s">
        <v>433</v>
      </c>
      <c r="D34" s="110">
        <f>D35</f>
        <v>880</v>
      </c>
    </row>
    <row r="35" spans="1:4" ht="78.75">
      <c r="A35" s="106" t="s">
        <v>429</v>
      </c>
      <c r="B35" s="107" t="s">
        <v>434</v>
      </c>
      <c r="C35" s="108" t="s">
        <v>435</v>
      </c>
      <c r="D35" s="110">
        <f>D38+D39+D37+D36</f>
        <v>880</v>
      </c>
    </row>
    <row r="36" spans="1:4" ht="66">
      <c r="A36" s="106" t="s">
        <v>436</v>
      </c>
      <c r="B36" s="107" t="s">
        <v>437</v>
      </c>
      <c r="C36" s="108" t="s">
        <v>438</v>
      </c>
      <c r="D36" s="109">
        <v>80</v>
      </c>
    </row>
    <row r="37" spans="1:4" ht="66">
      <c r="A37" s="106" t="s">
        <v>439</v>
      </c>
      <c r="B37" s="107" t="s">
        <v>437</v>
      </c>
      <c r="C37" s="108" t="s">
        <v>440</v>
      </c>
      <c r="D37" s="109">
        <v>420</v>
      </c>
    </row>
    <row r="38" spans="1:4" ht="66">
      <c r="A38" s="106" t="s">
        <v>441</v>
      </c>
      <c r="B38" s="107" t="s">
        <v>437</v>
      </c>
      <c r="C38" s="108" t="s">
        <v>442</v>
      </c>
      <c r="D38" s="109">
        <v>230</v>
      </c>
    </row>
    <row r="39" spans="1:4" ht="78.75">
      <c r="A39" s="106" t="s">
        <v>443</v>
      </c>
      <c r="B39" s="107" t="s">
        <v>444</v>
      </c>
      <c r="C39" s="108" t="s">
        <v>445</v>
      </c>
      <c r="D39" s="109">
        <v>150</v>
      </c>
    </row>
    <row r="40" spans="1:4" ht="15">
      <c r="A40" s="118" t="s">
        <v>446</v>
      </c>
      <c r="B40" s="119" t="s">
        <v>447</v>
      </c>
      <c r="C40" s="120" t="s">
        <v>448</v>
      </c>
      <c r="D40" s="121">
        <f aca="true" t="shared" si="2" ref="D40:D41">D41</f>
        <v>18747.5</v>
      </c>
    </row>
    <row r="41" spans="1:4" ht="39.75" customHeight="1">
      <c r="A41" s="122" t="s">
        <v>19</v>
      </c>
      <c r="B41" s="123" t="s">
        <v>449</v>
      </c>
      <c r="C41" s="124" t="s">
        <v>450</v>
      </c>
      <c r="D41" s="109">
        <f t="shared" si="2"/>
        <v>18747.5</v>
      </c>
    </row>
    <row r="42" spans="1:4" ht="27" customHeight="1">
      <c r="A42" s="122" t="s">
        <v>21</v>
      </c>
      <c r="B42" s="123" t="s">
        <v>451</v>
      </c>
      <c r="C42" s="124" t="s">
        <v>452</v>
      </c>
      <c r="D42" s="125">
        <f>D43+D47</f>
        <v>18747.5</v>
      </c>
    </row>
    <row r="43" spans="1:4" ht="39" customHeight="1">
      <c r="A43" s="106" t="s">
        <v>24</v>
      </c>
      <c r="B43" s="107" t="s">
        <v>453</v>
      </c>
      <c r="C43" s="108" t="s">
        <v>454</v>
      </c>
      <c r="D43" s="109">
        <f>D45+D46</f>
        <v>3632.7000000000003</v>
      </c>
    </row>
    <row r="44" spans="1:4" ht="64.5" customHeight="1">
      <c r="A44" s="106" t="s">
        <v>27</v>
      </c>
      <c r="B44" s="126" t="s">
        <v>455</v>
      </c>
      <c r="C44" s="108" t="s">
        <v>456</v>
      </c>
      <c r="D44" s="109">
        <f>D43</f>
        <v>3632.7000000000003</v>
      </c>
    </row>
    <row r="45" spans="1:4" ht="78.75">
      <c r="A45" s="106" t="s">
        <v>30</v>
      </c>
      <c r="B45" s="107" t="s">
        <v>457</v>
      </c>
      <c r="C45" s="108" t="s">
        <v>458</v>
      </c>
      <c r="D45" s="109">
        <v>3627.4</v>
      </c>
    </row>
    <row r="46" spans="1:4" ht="103.5" customHeight="1">
      <c r="A46" s="106" t="s">
        <v>39</v>
      </c>
      <c r="B46" s="107" t="s">
        <v>459</v>
      </c>
      <c r="C46" s="108" t="s">
        <v>460</v>
      </c>
      <c r="D46" s="109">
        <v>5.3</v>
      </c>
    </row>
    <row r="47" spans="1:4" ht="66">
      <c r="A47" s="127" t="s">
        <v>55</v>
      </c>
      <c r="B47" s="126" t="s">
        <v>461</v>
      </c>
      <c r="C47" s="128" t="s">
        <v>462</v>
      </c>
      <c r="D47" s="109">
        <f>D48</f>
        <v>15114.8</v>
      </c>
    </row>
    <row r="48" spans="1:4" ht="92.25">
      <c r="A48" s="127" t="s">
        <v>58</v>
      </c>
      <c r="B48" s="126" t="s">
        <v>463</v>
      </c>
      <c r="C48" s="128" t="s">
        <v>464</v>
      </c>
      <c r="D48" s="109">
        <f>D49+D50</f>
        <v>15114.8</v>
      </c>
    </row>
    <row r="49" spans="1:4" ht="52.5">
      <c r="A49" s="106" t="s">
        <v>61</v>
      </c>
      <c r="B49" s="107" t="s">
        <v>465</v>
      </c>
      <c r="C49" s="129" t="s">
        <v>466</v>
      </c>
      <c r="D49" s="109">
        <v>10646.5</v>
      </c>
    </row>
    <row r="50" spans="1:4" ht="52.5">
      <c r="A50" s="106" t="s">
        <v>467</v>
      </c>
      <c r="B50" s="107" t="s">
        <v>468</v>
      </c>
      <c r="C50" s="129" t="s">
        <v>469</v>
      </c>
      <c r="D50" s="109">
        <v>4468.3</v>
      </c>
    </row>
    <row r="51" spans="1:4" ht="18">
      <c r="A51" s="130" t="s">
        <v>470</v>
      </c>
      <c r="B51" s="131"/>
      <c r="C51" s="132"/>
      <c r="D51" s="133">
        <f>D13+D40</f>
        <v>96018.2</v>
      </c>
    </row>
  </sheetData>
  <sheetProtection selectLockedCells="1" selectUnlockedCells="1"/>
  <mergeCells count="7">
    <mergeCell ref="C1:D1"/>
    <mergeCell ref="C3:D3"/>
    <mergeCell ref="C4:D4"/>
    <mergeCell ref="C5:D5"/>
    <mergeCell ref="A8:D8"/>
    <mergeCell ref="A9:D9"/>
    <mergeCell ref="A10:D10"/>
  </mergeCells>
  <printOptions/>
  <pageMargins left="0.6694444444444444" right="0.2361111111111111" top="0.4701388888888889" bottom="0.55138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C1">
      <selection activeCell="I12" sqref="I12"/>
    </sheetView>
  </sheetViews>
  <sheetFormatPr defaultColWidth="9.00390625" defaultRowHeight="12.75"/>
  <cols>
    <col min="1" max="1" width="13.50390625" style="0" customWidth="1"/>
    <col min="2" max="2" width="34.625" style="0" customWidth="1"/>
    <col min="3" max="3" width="12.00390625" style="0" customWidth="1"/>
    <col min="4" max="4" width="13.125" style="0" customWidth="1"/>
    <col min="5" max="5" width="9.50390625" style="0" customWidth="1"/>
    <col min="6" max="6" width="9.625" style="0" customWidth="1"/>
  </cols>
  <sheetData>
    <row r="1" spans="2:6" ht="13.5" customHeight="1">
      <c r="B1" s="134"/>
      <c r="C1" s="3"/>
      <c r="D1" s="3"/>
      <c r="E1" s="3" t="s">
        <v>471</v>
      </c>
      <c r="F1" s="3"/>
    </row>
    <row r="2" spans="2:6" ht="12.75">
      <c r="B2" s="134"/>
      <c r="D2" s="8"/>
      <c r="F2" s="8" t="s">
        <v>381</v>
      </c>
    </row>
    <row r="3" spans="2:6" ht="12.75">
      <c r="B3" s="135"/>
      <c r="C3" s="136"/>
      <c r="D3" s="137"/>
      <c r="E3" s="136" t="s">
        <v>472</v>
      </c>
      <c r="F3" s="137"/>
    </row>
    <row r="4" spans="2:6" ht="12.75">
      <c r="B4" s="135"/>
      <c r="C4" s="135"/>
      <c r="D4" s="138" t="s">
        <v>3</v>
      </c>
      <c r="E4" s="138"/>
      <c r="F4" s="138"/>
    </row>
    <row r="5" spans="2:6" ht="12.75">
      <c r="B5" s="135"/>
      <c r="C5" s="135"/>
      <c r="D5" s="138" t="s">
        <v>4</v>
      </c>
      <c r="E5" s="138"/>
      <c r="F5" s="138"/>
    </row>
    <row r="6" spans="2:6" ht="12.75">
      <c r="B6" s="135"/>
      <c r="C6" s="135"/>
      <c r="D6" s="138" t="s">
        <v>5</v>
      </c>
      <c r="E6" s="138"/>
      <c r="F6" s="138"/>
    </row>
    <row r="7" spans="2:6" ht="12.75">
      <c r="B7" s="135"/>
      <c r="C7" s="135"/>
      <c r="D7" s="138" t="s">
        <v>6</v>
      </c>
      <c r="E7" s="138"/>
      <c r="F7" s="138"/>
    </row>
    <row r="8" spans="2:6" ht="12.75">
      <c r="B8" s="135"/>
      <c r="C8" s="135"/>
      <c r="D8" s="138" t="s">
        <v>7</v>
      </c>
      <c r="E8" s="138"/>
      <c r="F8" s="138"/>
    </row>
    <row r="9" spans="2:6" ht="12.75">
      <c r="B9" s="135"/>
      <c r="C9" s="135"/>
      <c r="D9" s="138" t="s">
        <v>8</v>
      </c>
      <c r="E9" s="138"/>
      <c r="F9" s="138"/>
    </row>
    <row r="10" spans="2:6" ht="12.75">
      <c r="B10" s="135"/>
      <c r="C10" s="135"/>
      <c r="D10" s="135"/>
      <c r="E10" s="135"/>
      <c r="F10" s="135"/>
    </row>
    <row r="12" spans="1:6" ht="18" customHeight="1">
      <c r="A12" s="139" t="s">
        <v>473</v>
      </c>
      <c r="B12" s="139"/>
      <c r="C12" s="139"/>
      <c r="D12" s="139"/>
      <c r="E12" s="139"/>
      <c r="F12" s="139"/>
    </row>
    <row r="13" spans="1:6" ht="18" customHeight="1">
      <c r="A13" s="9" t="s">
        <v>474</v>
      </c>
      <c r="B13" s="9"/>
      <c r="C13" s="9"/>
      <c r="D13" s="9"/>
      <c r="E13" s="9"/>
      <c r="F13" s="9"/>
    </row>
    <row r="14" spans="1:6" ht="18" customHeight="1">
      <c r="A14" s="9" t="s">
        <v>10</v>
      </c>
      <c r="B14" s="9"/>
      <c r="C14" s="9"/>
      <c r="D14" s="9"/>
      <c r="E14" s="9"/>
      <c r="F14" s="9"/>
    </row>
    <row r="15" spans="1:6" ht="11.25" customHeight="1">
      <c r="A15" s="9"/>
      <c r="B15" s="11"/>
      <c r="C15" s="11"/>
      <c r="D15" s="11"/>
      <c r="E15" s="11"/>
      <c r="F15" s="11"/>
    </row>
    <row r="16" spans="1:6" ht="21" customHeight="1">
      <c r="A16" s="13" t="s">
        <v>11</v>
      </c>
      <c r="B16" s="14" t="s">
        <v>12</v>
      </c>
      <c r="C16" s="14" t="s">
        <v>14</v>
      </c>
      <c r="D16" s="14" t="s">
        <v>15</v>
      </c>
      <c r="E16" s="14" t="s">
        <v>16</v>
      </c>
      <c r="F16" s="14" t="s">
        <v>475</v>
      </c>
    </row>
    <row r="17" spans="1:6" ht="28.5" customHeight="1">
      <c r="A17" s="13"/>
      <c r="B17" s="13"/>
      <c r="C17" s="13"/>
      <c r="D17" s="13"/>
      <c r="E17" s="13"/>
      <c r="F17" s="13"/>
    </row>
    <row r="18" spans="1:6" ht="36" customHeight="1">
      <c r="A18" s="140" t="s">
        <v>21</v>
      </c>
      <c r="B18" s="141" t="s">
        <v>22</v>
      </c>
      <c r="C18" s="81" t="s">
        <v>23</v>
      </c>
      <c r="D18" s="142"/>
      <c r="E18" s="142"/>
      <c r="F18" s="19">
        <f>F19+F24+F37+F48+F57+F62</f>
        <v>22088.799999999996</v>
      </c>
    </row>
    <row r="19" spans="1:6" ht="53.25" customHeight="1">
      <c r="A19" s="28" t="s">
        <v>24</v>
      </c>
      <c r="B19" s="94" t="s">
        <v>339</v>
      </c>
      <c r="C19" s="28" t="s">
        <v>340</v>
      </c>
      <c r="D19" s="27"/>
      <c r="E19" s="27"/>
      <c r="F19" s="29">
        <f aca="true" t="shared" si="0" ref="F19:F22">F20</f>
        <v>1037.9</v>
      </c>
    </row>
    <row r="20" spans="1:6" ht="36.75" customHeight="1">
      <c r="A20" s="18" t="s">
        <v>27</v>
      </c>
      <c r="B20" s="31" t="s">
        <v>342</v>
      </c>
      <c r="C20" s="17" t="s">
        <v>340</v>
      </c>
      <c r="D20" s="32" t="s">
        <v>343</v>
      </c>
      <c r="E20" s="32"/>
      <c r="F20" s="33">
        <f t="shared" si="0"/>
        <v>1037.9</v>
      </c>
    </row>
    <row r="21" spans="1:6" ht="30" customHeight="1">
      <c r="A21" s="30" t="s">
        <v>30</v>
      </c>
      <c r="B21" s="34" t="s">
        <v>345</v>
      </c>
      <c r="C21" s="17" t="s">
        <v>340</v>
      </c>
      <c r="D21" s="17" t="s">
        <v>346</v>
      </c>
      <c r="E21" s="32"/>
      <c r="F21" s="33">
        <f t="shared" si="0"/>
        <v>1037.9</v>
      </c>
    </row>
    <row r="22" spans="1:6" ht="40.5" customHeight="1">
      <c r="A22" s="30" t="s">
        <v>33</v>
      </c>
      <c r="B22" s="35" t="s">
        <v>348</v>
      </c>
      <c r="C22" s="37" t="s">
        <v>340</v>
      </c>
      <c r="D22" s="37" t="s">
        <v>349</v>
      </c>
      <c r="E22" s="36"/>
      <c r="F22" s="41">
        <f t="shared" si="0"/>
        <v>1037.9</v>
      </c>
    </row>
    <row r="23" spans="1:6" ht="90.75" customHeight="1">
      <c r="A23" s="30" t="s">
        <v>36</v>
      </c>
      <c r="B23" s="34" t="s">
        <v>37</v>
      </c>
      <c r="C23" s="17" t="s">
        <v>340</v>
      </c>
      <c r="D23" s="17" t="s">
        <v>349</v>
      </c>
      <c r="E23" s="17" t="s">
        <v>38</v>
      </c>
      <c r="F23" s="33">
        <v>1037.9</v>
      </c>
    </row>
    <row r="24" spans="1:6" ht="78.75" customHeight="1">
      <c r="A24" s="25" t="s">
        <v>55</v>
      </c>
      <c r="B24" s="26" t="s">
        <v>352</v>
      </c>
      <c r="C24" s="28" t="s">
        <v>353</v>
      </c>
      <c r="D24" s="28"/>
      <c r="E24" s="28"/>
      <c r="F24" s="29">
        <f>F25</f>
        <v>4078.1000000000004</v>
      </c>
    </row>
    <row r="25" spans="1:6" ht="27" customHeight="1">
      <c r="A25" s="30" t="s">
        <v>58</v>
      </c>
      <c r="B25" s="31" t="s">
        <v>355</v>
      </c>
      <c r="C25" s="17" t="s">
        <v>353</v>
      </c>
      <c r="D25" s="18" t="s">
        <v>356</v>
      </c>
      <c r="E25" s="17"/>
      <c r="F25" s="33">
        <f>F26+F29+F34</f>
        <v>4078.1000000000004</v>
      </c>
    </row>
    <row r="26" spans="1:6" ht="17.25" customHeight="1">
      <c r="A26" s="30" t="s">
        <v>61</v>
      </c>
      <c r="B26" s="31" t="s">
        <v>358</v>
      </c>
      <c r="C26" s="18" t="s">
        <v>353</v>
      </c>
      <c r="D26" s="18" t="s">
        <v>359</v>
      </c>
      <c r="E26" s="17"/>
      <c r="F26" s="33">
        <f aca="true" t="shared" si="1" ref="F26:F27">F27</f>
        <v>855.4</v>
      </c>
    </row>
    <row r="27" spans="1:6" ht="30" customHeight="1">
      <c r="A27" s="30" t="s">
        <v>64</v>
      </c>
      <c r="B27" s="40" t="s">
        <v>361</v>
      </c>
      <c r="C27" s="37" t="s">
        <v>353</v>
      </c>
      <c r="D27" s="37" t="s">
        <v>362</v>
      </c>
      <c r="E27" s="37"/>
      <c r="F27" s="41">
        <f t="shared" si="1"/>
        <v>855.4</v>
      </c>
    </row>
    <row r="28" spans="1:6" ht="90.75" customHeight="1">
      <c r="A28" s="30" t="s">
        <v>64</v>
      </c>
      <c r="B28" s="34" t="s">
        <v>37</v>
      </c>
      <c r="C28" s="18" t="s">
        <v>353</v>
      </c>
      <c r="D28" s="18" t="s">
        <v>362</v>
      </c>
      <c r="E28" s="18" t="s">
        <v>38</v>
      </c>
      <c r="F28" s="33">
        <v>855.4</v>
      </c>
    </row>
    <row r="29" spans="1:6" ht="18.75" customHeight="1">
      <c r="A29" s="30" t="s">
        <v>467</v>
      </c>
      <c r="B29" s="31" t="s">
        <v>364</v>
      </c>
      <c r="C29" s="17" t="s">
        <v>353</v>
      </c>
      <c r="D29" s="17" t="s">
        <v>365</v>
      </c>
      <c r="E29" s="17"/>
      <c r="F29" s="33">
        <f>F30</f>
        <v>2974.3</v>
      </c>
    </row>
    <row r="30" spans="1:6" ht="28.5" customHeight="1">
      <c r="A30" s="30" t="s">
        <v>476</v>
      </c>
      <c r="B30" s="40" t="s">
        <v>367</v>
      </c>
      <c r="C30" s="37" t="s">
        <v>353</v>
      </c>
      <c r="D30" s="37" t="s">
        <v>368</v>
      </c>
      <c r="E30" s="37"/>
      <c r="F30" s="41">
        <f>F31+F32+F33</f>
        <v>2974.3</v>
      </c>
    </row>
    <row r="31" spans="1:6" ht="93" customHeight="1">
      <c r="A31" s="30" t="s">
        <v>477</v>
      </c>
      <c r="B31" s="34" t="s">
        <v>37</v>
      </c>
      <c r="C31" s="17" t="s">
        <v>353</v>
      </c>
      <c r="D31" s="17" t="s">
        <v>368</v>
      </c>
      <c r="E31" s="17" t="s">
        <v>38</v>
      </c>
      <c r="F31" s="33">
        <v>1602.7</v>
      </c>
    </row>
    <row r="32" spans="1:6" ht="39.75" customHeight="1">
      <c r="A32" s="30" t="s">
        <v>478</v>
      </c>
      <c r="B32" s="34" t="s">
        <v>47</v>
      </c>
      <c r="C32" s="17" t="s">
        <v>353</v>
      </c>
      <c r="D32" s="17" t="s">
        <v>368</v>
      </c>
      <c r="E32" s="17" t="s">
        <v>48</v>
      </c>
      <c r="F32" s="33">
        <v>1329.6</v>
      </c>
    </row>
    <row r="33" spans="1:6" ht="15.75" customHeight="1">
      <c r="A33" s="30" t="s">
        <v>479</v>
      </c>
      <c r="B33" s="34" t="s">
        <v>50</v>
      </c>
      <c r="C33" s="17" t="s">
        <v>353</v>
      </c>
      <c r="D33" s="17" t="s">
        <v>368</v>
      </c>
      <c r="E33" s="17" t="s">
        <v>51</v>
      </c>
      <c r="F33" s="33">
        <v>42</v>
      </c>
    </row>
    <row r="34" spans="1:6" ht="16.5" customHeight="1">
      <c r="A34" s="30" t="s">
        <v>480</v>
      </c>
      <c r="B34" s="34" t="s">
        <v>373</v>
      </c>
      <c r="C34" s="17" t="s">
        <v>353</v>
      </c>
      <c r="D34" s="17" t="s">
        <v>374</v>
      </c>
      <c r="E34" s="17"/>
      <c r="F34" s="33">
        <f aca="true" t="shared" si="2" ref="F34:F35">F35</f>
        <v>248.4</v>
      </c>
    </row>
    <row r="35" spans="1:6" ht="28.5" customHeight="1">
      <c r="A35" s="30" t="s">
        <v>481</v>
      </c>
      <c r="B35" s="35" t="s">
        <v>376</v>
      </c>
      <c r="C35" s="37" t="s">
        <v>353</v>
      </c>
      <c r="D35" s="37" t="s">
        <v>377</v>
      </c>
      <c r="E35" s="37"/>
      <c r="F35" s="41">
        <f t="shared" si="2"/>
        <v>248.4</v>
      </c>
    </row>
    <row r="36" spans="1:6" ht="92.25" customHeight="1">
      <c r="A36" s="30" t="s">
        <v>482</v>
      </c>
      <c r="B36" s="34" t="s">
        <v>37</v>
      </c>
      <c r="C36" s="17" t="s">
        <v>353</v>
      </c>
      <c r="D36" s="18" t="s">
        <v>377</v>
      </c>
      <c r="E36" s="18" t="s">
        <v>38</v>
      </c>
      <c r="F36" s="33">
        <v>248.4</v>
      </c>
    </row>
    <row r="37" spans="1:6" ht="78" customHeight="1">
      <c r="A37" s="25" t="s">
        <v>68</v>
      </c>
      <c r="B37" s="26" t="s">
        <v>25</v>
      </c>
      <c r="C37" s="28" t="s">
        <v>26</v>
      </c>
      <c r="D37" s="28"/>
      <c r="E37" s="28"/>
      <c r="F37" s="29">
        <f>F38</f>
        <v>10921.899999999998</v>
      </c>
    </row>
    <row r="38" spans="1:6" ht="43.5" customHeight="1">
      <c r="A38" s="30" t="s">
        <v>71</v>
      </c>
      <c r="B38" s="31" t="s">
        <v>28</v>
      </c>
      <c r="C38" s="17" t="s">
        <v>26</v>
      </c>
      <c r="D38" s="18" t="s">
        <v>29</v>
      </c>
      <c r="E38" s="17"/>
      <c r="F38" s="33">
        <f>F39+F42</f>
        <v>10921.899999999998</v>
      </c>
    </row>
    <row r="39" spans="1:6" ht="27" customHeight="1">
      <c r="A39" s="30" t="s">
        <v>72</v>
      </c>
      <c r="B39" s="34" t="s">
        <v>31</v>
      </c>
      <c r="C39" s="17" t="s">
        <v>26</v>
      </c>
      <c r="D39" s="17" t="s">
        <v>32</v>
      </c>
      <c r="E39" s="17"/>
      <c r="F39" s="33">
        <f aca="true" t="shared" si="3" ref="F39:F40">F40</f>
        <v>1929.8</v>
      </c>
    </row>
    <row r="40" spans="1:6" ht="39.75" customHeight="1">
      <c r="A40" s="30" t="s">
        <v>75</v>
      </c>
      <c r="B40" s="35" t="s">
        <v>34</v>
      </c>
      <c r="C40" s="37" t="s">
        <v>26</v>
      </c>
      <c r="D40" s="37" t="s">
        <v>35</v>
      </c>
      <c r="E40" s="37"/>
      <c r="F40" s="33">
        <f t="shared" si="3"/>
        <v>1929.8</v>
      </c>
    </row>
    <row r="41" spans="1:6" ht="92.25" customHeight="1">
      <c r="A41" s="30" t="s">
        <v>78</v>
      </c>
      <c r="B41" s="34" t="s">
        <v>37</v>
      </c>
      <c r="C41" s="17" t="s">
        <v>26</v>
      </c>
      <c r="D41" s="38" t="s">
        <v>35</v>
      </c>
      <c r="E41" s="38" t="s">
        <v>38</v>
      </c>
      <c r="F41" s="33">
        <v>1929.8</v>
      </c>
    </row>
    <row r="42" spans="1:6" ht="20.25" customHeight="1">
      <c r="A42" s="30" t="s">
        <v>81</v>
      </c>
      <c r="B42" s="31" t="s">
        <v>40</v>
      </c>
      <c r="C42" s="17" t="s">
        <v>26</v>
      </c>
      <c r="D42" s="17" t="s">
        <v>41</v>
      </c>
      <c r="E42" s="17"/>
      <c r="F42" s="33">
        <f>F43</f>
        <v>8992.099999999999</v>
      </c>
    </row>
    <row r="43" spans="1:6" ht="30" customHeight="1">
      <c r="A43" s="39" t="s">
        <v>84</v>
      </c>
      <c r="B43" s="40" t="s">
        <v>43</v>
      </c>
      <c r="C43" s="37" t="s">
        <v>26</v>
      </c>
      <c r="D43" s="37" t="s">
        <v>44</v>
      </c>
      <c r="E43" s="37"/>
      <c r="F43" s="41">
        <f>F44+F45+F46+F47</f>
        <v>8992.099999999999</v>
      </c>
    </row>
    <row r="44" spans="1:6" ht="91.5" customHeight="1">
      <c r="A44" s="30" t="s">
        <v>87</v>
      </c>
      <c r="B44" s="34" t="s">
        <v>37</v>
      </c>
      <c r="C44" s="17" t="s">
        <v>26</v>
      </c>
      <c r="D44" s="17" t="s">
        <v>44</v>
      </c>
      <c r="E44" s="17" t="s">
        <v>38</v>
      </c>
      <c r="F44" s="33">
        <v>7584.4</v>
      </c>
    </row>
    <row r="45" spans="1:6" ht="39.75" customHeight="1">
      <c r="A45" s="30" t="s">
        <v>483</v>
      </c>
      <c r="B45" s="34" t="s">
        <v>47</v>
      </c>
      <c r="C45" s="18" t="s">
        <v>26</v>
      </c>
      <c r="D45" s="17" t="s">
        <v>44</v>
      </c>
      <c r="E45" s="17" t="s">
        <v>48</v>
      </c>
      <c r="F45" s="33">
        <v>1234.9</v>
      </c>
    </row>
    <row r="46" spans="1:6" ht="17.25" customHeight="1">
      <c r="A46" s="30" t="s">
        <v>484</v>
      </c>
      <c r="B46" s="34" t="s">
        <v>50</v>
      </c>
      <c r="C46" s="18" t="s">
        <v>26</v>
      </c>
      <c r="D46" s="17" t="s">
        <v>44</v>
      </c>
      <c r="E46" s="17" t="s">
        <v>51</v>
      </c>
      <c r="F46" s="33">
        <v>167.5</v>
      </c>
    </row>
    <row r="47" spans="1:6" ht="54.75" customHeight="1">
      <c r="A47" s="30" t="s">
        <v>485</v>
      </c>
      <c r="B47" s="42" t="s">
        <v>53</v>
      </c>
      <c r="C47" s="43" t="s">
        <v>26</v>
      </c>
      <c r="D47" s="43" t="s">
        <v>54</v>
      </c>
      <c r="E47" s="43" t="s">
        <v>48</v>
      </c>
      <c r="F47" s="44">
        <v>5.3</v>
      </c>
    </row>
    <row r="48" spans="1:6" ht="27.75" customHeight="1">
      <c r="A48" s="25" t="s">
        <v>486</v>
      </c>
      <c r="B48" s="45" t="s">
        <v>315</v>
      </c>
      <c r="C48" s="28" t="s">
        <v>316</v>
      </c>
      <c r="D48" s="46"/>
      <c r="E48" s="46"/>
      <c r="F48" s="47">
        <f>F49</f>
        <v>5168.9</v>
      </c>
    </row>
    <row r="49" spans="1:6" ht="42.75" customHeight="1">
      <c r="A49" s="30" t="s">
        <v>487</v>
      </c>
      <c r="B49" s="48" t="s">
        <v>318</v>
      </c>
      <c r="C49" s="17" t="s">
        <v>316</v>
      </c>
      <c r="D49" s="38" t="s">
        <v>319</v>
      </c>
      <c r="E49" s="38"/>
      <c r="F49" s="49">
        <f>F50+F54</f>
        <v>5168.9</v>
      </c>
    </row>
    <row r="50" spans="1:6" ht="28.5" customHeight="1">
      <c r="A50" s="30" t="s">
        <v>488</v>
      </c>
      <c r="B50" s="48" t="s">
        <v>321</v>
      </c>
      <c r="C50" s="17" t="s">
        <v>316</v>
      </c>
      <c r="D50" s="38" t="s">
        <v>322</v>
      </c>
      <c r="E50" s="38"/>
      <c r="F50" s="49">
        <f>F51</f>
        <v>968.9</v>
      </c>
    </row>
    <row r="51" spans="1:6" ht="42" customHeight="1">
      <c r="A51" s="39" t="s">
        <v>489</v>
      </c>
      <c r="B51" s="50" t="s">
        <v>324</v>
      </c>
      <c r="C51" s="37" t="s">
        <v>316</v>
      </c>
      <c r="D51" s="51" t="s">
        <v>325</v>
      </c>
      <c r="E51" s="51"/>
      <c r="F51" s="52">
        <f>F52+F53</f>
        <v>968.9</v>
      </c>
    </row>
    <row r="52" spans="1:6" ht="91.5" customHeight="1">
      <c r="A52" s="30" t="s">
        <v>490</v>
      </c>
      <c r="B52" s="34" t="s">
        <v>37</v>
      </c>
      <c r="C52" s="17" t="s">
        <v>316</v>
      </c>
      <c r="D52" s="38" t="s">
        <v>325</v>
      </c>
      <c r="E52" s="38" t="s">
        <v>38</v>
      </c>
      <c r="F52" s="49">
        <v>967.9</v>
      </c>
    </row>
    <row r="53" spans="1:6" ht="41.25" customHeight="1">
      <c r="A53" s="30" t="s">
        <v>491</v>
      </c>
      <c r="B53" s="34" t="s">
        <v>47</v>
      </c>
      <c r="C53" s="18" t="s">
        <v>316</v>
      </c>
      <c r="D53" s="38" t="s">
        <v>325</v>
      </c>
      <c r="E53" s="38" t="s">
        <v>48</v>
      </c>
      <c r="F53" s="49">
        <v>1</v>
      </c>
    </row>
    <row r="54" spans="1:6" ht="27.75" customHeight="1">
      <c r="A54" s="30" t="s">
        <v>492</v>
      </c>
      <c r="B54" s="48" t="s">
        <v>329</v>
      </c>
      <c r="C54" s="18" t="s">
        <v>316</v>
      </c>
      <c r="D54" s="38" t="s">
        <v>330</v>
      </c>
      <c r="E54" s="38"/>
      <c r="F54" s="49">
        <f aca="true" t="shared" si="4" ref="F54:F55">F55</f>
        <v>4200</v>
      </c>
    </row>
    <row r="55" spans="1:6" ht="42" customHeight="1">
      <c r="A55" s="39" t="s">
        <v>493</v>
      </c>
      <c r="B55" s="50" t="s">
        <v>332</v>
      </c>
      <c r="C55" s="37" t="s">
        <v>316</v>
      </c>
      <c r="D55" s="51" t="s">
        <v>333</v>
      </c>
      <c r="E55" s="51"/>
      <c r="F55" s="52">
        <f t="shared" si="4"/>
        <v>4200</v>
      </c>
    </row>
    <row r="56" spans="1:6" ht="40.5" customHeight="1">
      <c r="A56" s="30" t="s">
        <v>494</v>
      </c>
      <c r="B56" s="34" t="s">
        <v>47</v>
      </c>
      <c r="C56" s="18" t="s">
        <v>316</v>
      </c>
      <c r="D56" s="38" t="s">
        <v>333</v>
      </c>
      <c r="E56" s="38" t="s">
        <v>48</v>
      </c>
      <c r="F56" s="49">
        <v>4200</v>
      </c>
    </row>
    <row r="57" spans="1:6" ht="14.25" customHeight="1">
      <c r="A57" s="25" t="s">
        <v>495</v>
      </c>
      <c r="B57" s="45" t="s">
        <v>56</v>
      </c>
      <c r="C57" s="28" t="s">
        <v>57</v>
      </c>
      <c r="D57" s="46"/>
      <c r="E57" s="46"/>
      <c r="F57" s="47">
        <f aca="true" t="shared" si="5" ref="F57:F60">F58</f>
        <v>100</v>
      </c>
    </row>
    <row r="58" spans="1:6" ht="39" customHeight="1">
      <c r="A58" s="30" t="s">
        <v>496</v>
      </c>
      <c r="B58" s="48" t="s">
        <v>59</v>
      </c>
      <c r="C58" s="17" t="s">
        <v>57</v>
      </c>
      <c r="D58" s="38" t="s">
        <v>60</v>
      </c>
      <c r="E58" s="38"/>
      <c r="F58" s="49">
        <f t="shared" si="5"/>
        <v>100</v>
      </c>
    </row>
    <row r="59" spans="1:6" ht="16.5" customHeight="1">
      <c r="A59" s="30" t="s">
        <v>497</v>
      </c>
      <c r="B59" s="48" t="s">
        <v>62</v>
      </c>
      <c r="C59" s="17" t="s">
        <v>57</v>
      </c>
      <c r="D59" s="38" t="s">
        <v>63</v>
      </c>
      <c r="E59" s="38"/>
      <c r="F59" s="49">
        <f t="shared" si="5"/>
        <v>100</v>
      </c>
    </row>
    <row r="60" spans="1:6" ht="29.25" customHeight="1">
      <c r="A60" s="39" t="s">
        <v>498</v>
      </c>
      <c r="B60" s="50" t="s">
        <v>65</v>
      </c>
      <c r="C60" s="37" t="s">
        <v>57</v>
      </c>
      <c r="D60" s="51" t="s">
        <v>66</v>
      </c>
      <c r="E60" s="51"/>
      <c r="F60" s="52">
        <f t="shared" si="5"/>
        <v>100</v>
      </c>
    </row>
    <row r="61" spans="1:6" ht="16.5" customHeight="1">
      <c r="A61" s="30" t="s">
        <v>499</v>
      </c>
      <c r="B61" s="34" t="s">
        <v>50</v>
      </c>
      <c r="C61" s="17" t="s">
        <v>57</v>
      </c>
      <c r="D61" s="38" t="s">
        <v>66</v>
      </c>
      <c r="E61" s="38" t="s">
        <v>51</v>
      </c>
      <c r="F61" s="49">
        <v>100</v>
      </c>
    </row>
    <row r="62" spans="1:6" ht="28.5" customHeight="1">
      <c r="A62" s="25" t="s">
        <v>500</v>
      </c>
      <c r="B62" s="53" t="s">
        <v>69</v>
      </c>
      <c r="C62" s="28" t="s">
        <v>70</v>
      </c>
      <c r="D62" s="46"/>
      <c r="E62" s="46"/>
      <c r="F62" s="29">
        <f>F63</f>
        <v>782</v>
      </c>
    </row>
    <row r="63" spans="1:6" ht="41.25" customHeight="1">
      <c r="A63" s="30" t="s">
        <v>501</v>
      </c>
      <c r="B63" s="48" t="s">
        <v>59</v>
      </c>
      <c r="C63" s="17" t="s">
        <v>70</v>
      </c>
      <c r="D63" s="18" t="s">
        <v>60</v>
      </c>
      <c r="E63" s="17"/>
      <c r="F63" s="33">
        <f>F64+F67+F70+F73</f>
        <v>782</v>
      </c>
    </row>
    <row r="64" spans="1:6" ht="78" customHeight="1">
      <c r="A64" s="30" t="s">
        <v>502</v>
      </c>
      <c r="B64" s="54" t="s">
        <v>73</v>
      </c>
      <c r="C64" s="17" t="s">
        <v>70</v>
      </c>
      <c r="D64" s="17" t="s">
        <v>74</v>
      </c>
      <c r="E64" s="17"/>
      <c r="F64" s="33">
        <f aca="true" t="shared" si="6" ref="F64:F65">F65</f>
        <v>400</v>
      </c>
    </row>
    <row r="65" spans="1:6" ht="106.5" customHeight="1">
      <c r="A65" s="39" t="s">
        <v>503</v>
      </c>
      <c r="B65" s="55" t="s">
        <v>76</v>
      </c>
      <c r="C65" s="37" t="s">
        <v>70</v>
      </c>
      <c r="D65" s="37" t="s">
        <v>77</v>
      </c>
      <c r="E65" s="37"/>
      <c r="F65" s="41">
        <f t="shared" si="6"/>
        <v>400</v>
      </c>
    </row>
    <row r="66" spans="1:6" ht="52.5" customHeight="1">
      <c r="A66" s="56" t="s">
        <v>504</v>
      </c>
      <c r="B66" s="42" t="s">
        <v>79</v>
      </c>
      <c r="C66" s="17" t="s">
        <v>70</v>
      </c>
      <c r="D66" s="43" t="s">
        <v>77</v>
      </c>
      <c r="E66" s="43" t="s">
        <v>80</v>
      </c>
      <c r="F66" s="44">
        <v>400</v>
      </c>
    </row>
    <row r="67" spans="1:6" ht="17.25" customHeight="1">
      <c r="A67" s="56" t="s">
        <v>505</v>
      </c>
      <c r="B67" s="42" t="s">
        <v>82</v>
      </c>
      <c r="C67" s="17" t="s">
        <v>70</v>
      </c>
      <c r="D67" s="43" t="s">
        <v>83</v>
      </c>
      <c r="E67" s="43"/>
      <c r="F67" s="44">
        <f aca="true" t="shared" si="7" ref="F67:F68">F68</f>
        <v>300</v>
      </c>
    </row>
    <row r="68" spans="1:6" ht="56.25" customHeight="1">
      <c r="A68" s="56" t="s">
        <v>506</v>
      </c>
      <c r="B68" s="57" t="s">
        <v>85</v>
      </c>
      <c r="C68" s="37" t="s">
        <v>70</v>
      </c>
      <c r="D68" s="58" t="s">
        <v>86</v>
      </c>
      <c r="E68" s="58"/>
      <c r="F68" s="59">
        <f t="shared" si="7"/>
        <v>300</v>
      </c>
    </row>
    <row r="69" spans="1:6" ht="42" customHeight="1">
      <c r="A69" s="56" t="s">
        <v>507</v>
      </c>
      <c r="B69" s="34" t="s">
        <v>47</v>
      </c>
      <c r="C69" s="43" t="s">
        <v>70</v>
      </c>
      <c r="D69" s="43" t="s">
        <v>86</v>
      </c>
      <c r="E69" s="43" t="s">
        <v>48</v>
      </c>
      <c r="F69" s="44">
        <v>300</v>
      </c>
    </row>
    <row r="70" spans="1:6" ht="41.25" customHeight="1">
      <c r="A70" s="30" t="s">
        <v>508</v>
      </c>
      <c r="B70" s="48" t="s">
        <v>89</v>
      </c>
      <c r="C70" s="17" t="s">
        <v>70</v>
      </c>
      <c r="D70" s="17" t="s">
        <v>90</v>
      </c>
      <c r="E70" s="17"/>
      <c r="F70" s="33">
        <f aca="true" t="shared" si="8" ref="F70:F71">F71</f>
        <v>72</v>
      </c>
    </row>
    <row r="71" spans="1:6" ht="41.25" customHeight="1">
      <c r="A71" s="30" t="s">
        <v>509</v>
      </c>
      <c r="B71" s="50" t="s">
        <v>92</v>
      </c>
      <c r="C71" s="37" t="s">
        <v>70</v>
      </c>
      <c r="D71" s="37" t="s">
        <v>93</v>
      </c>
      <c r="E71" s="37"/>
      <c r="F71" s="41">
        <f t="shared" si="8"/>
        <v>72</v>
      </c>
    </row>
    <row r="72" spans="1:6" ht="16.5" customHeight="1">
      <c r="A72" s="30" t="s">
        <v>510</v>
      </c>
      <c r="B72" s="34" t="s">
        <v>50</v>
      </c>
      <c r="C72" s="17" t="s">
        <v>70</v>
      </c>
      <c r="D72" s="17" t="s">
        <v>93</v>
      </c>
      <c r="E72" s="17" t="s">
        <v>51</v>
      </c>
      <c r="F72" s="33">
        <v>72</v>
      </c>
    </row>
    <row r="73" spans="1:6" ht="27.75" customHeight="1">
      <c r="A73" s="30" t="s">
        <v>511</v>
      </c>
      <c r="B73" s="48" t="s">
        <v>96</v>
      </c>
      <c r="C73" s="17" t="s">
        <v>70</v>
      </c>
      <c r="D73" s="17" t="s">
        <v>97</v>
      </c>
      <c r="E73" s="17"/>
      <c r="F73" s="33">
        <f aca="true" t="shared" si="9" ref="F73:F74">F74</f>
        <v>10</v>
      </c>
    </row>
    <row r="74" spans="1:6" ht="30" customHeight="1">
      <c r="A74" s="30" t="s">
        <v>512</v>
      </c>
      <c r="B74" s="50" t="s">
        <v>99</v>
      </c>
      <c r="C74" s="37" t="s">
        <v>70</v>
      </c>
      <c r="D74" s="37" t="s">
        <v>100</v>
      </c>
      <c r="E74" s="37"/>
      <c r="F74" s="41">
        <f t="shared" si="9"/>
        <v>10</v>
      </c>
    </row>
    <row r="75" spans="1:6" ht="40.5" customHeight="1">
      <c r="A75" s="30" t="s">
        <v>513</v>
      </c>
      <c r="B75" s="34" t="s">
        <v>47</v>
      </c>
      <c r="C75" s="17" t="s">
        <v>70</v>
      </c>
      <c r="D75" s="17" t="s">
        <v>100</v>
      </c>
      <c r="E75" s="17" t="s">
        <v>48</v>
      </c>
      <c r="F75" s="33">
        <v>10</v>
      </c>
    </row>
    <row r="76" spans="1:6" ht="30.75" customHeight="1">
      <c r="A76" s="60" t="s">
        <v>102</v>
      </c>
      <c r="B76" s="61" t="s">
        <v>103</v>
      </c>
      <c r="C76" s="23" t="s">
        <v>104</v>
      </c>
      <c r="D76" s="23"/>
      <c r="E76" s="23"/>
      <c r="F76" s="24">
        <f aca="true" t="shared" si="10" ref="F76:F79">F77</f>
        <v>90</v>
      </c>
    </row>
    <row r="77" spans="1:6" ht="54" customHeight="1">
      <c r="A77" s="25" t="s">
        <v>105</v>
      </c>
      <c r="B77" s="45" t="s">
        <v>106</v>
      </c>
      <c r="C77" s="28" t="s">
        <v>107</v>
      </c>
      <c r="D77" s="28"/>
      <c r="E77" s="28"/>
      <c r="F77" s="29">
        <f t="shared" si="10"/>
        <v>90</v>
      </c>
    </row>
    <row r="78" spans="1:6" ht="140.25" customHeight="1">
      <c r="A78" s="30" t="s">
        <v>108</v>
      </c>
      <c r="B78" s="34" t="s">
        <v>109</v>
      </c>
      <c r="C78" s="17" t="s">
        <v>107</v>
      </c>
      <c r="D78" s="18" t="s">
        <v>110</v>
      </c>
      <c r="E78" s="17"/>
      <c r="F78" s="33">
        <f t="shared" si="10"/>
        <v>90</v>
      </c>
    </row>
    <row r="79" spans="1:6" ht="153.75" customHeight="1">
      <c r="A79" s="39" t="s">
        <v>111</v>
      </c>
      <c r="B79" s="35" t="s">
        <v>112</v>
      </c>
      <c r="C79" s="37" t="s">
        <v>107</v>
      </c>
      <c r="D79" s="37" t="s">
        <v>113</v>
      </c>
      <c r="E79" s="37"/>
      <c r="F79" s="41">
        <f t="shared" si="10"/>
        <v>90</v>
      </c>
    </row>
    <row r="80" spans="1:6" ht="42" customHeight="1">
      <c r="A80" s="30" t="s">
        <v>114</v>
      </c>
      <c r="B80" s="34" t="s">
        <v>47</v>
      </c>
      <c r="C80" s="17" t="s">
        <v>107</v>
      </c>
      <c r="D80" s="18" t="s">
        <v>113</v>
      </c>
      <c r="E80" s="18" t="s">
        <v>48</v>
      </c>
      <c r="F80" s="33">
        <v>90</v>
      </c>
    </row>
    <row r="81" spans="1:6" ht="18" customHeight="1">
      <c r="A81" s="20" t="s">
        <v>115</v>
      </c>
      <c r="B81" s="61" t="s">
        <v>116</v>
      </c>
      <c r="C81" s="23" t="s">
        <v>117</v>
      </c>
      <c r="D81" s="23"/>
      <c r="E81" s="23"/>
      <c r="F81" s="24">
        <f aca="true" t="shared" si="11" ref="F81:F84">F82</f>
        <v>265</v>
      </c>
    </row>
    <row r="82" spans="1:6" ht="13.5" customHeight="1">
      <c r="A82" s="25" t="s">
        <v>118</v>
      </c>
      <c r="B82" s="45" t="s">
        <v>119</v>
      </c>
      <c r="C82" s="28" t="s">
        <v>120</v>
      </c>
      <c r="D82" s="28"/>
      <c r="E82" s="28"/>
      <c r="F82" s="29">
        <f t="shared" si="11"/>
        <v>265</v>
      </c>
    </row>
    <row r="83" spans="1:9" ht="196.5" customHeight="1">
      <c r="A83" s="30" t="s">
        <v>121</v>
      </c>
      <c r="B83" s="50" t="s">
        <v>122</v>
      </c>
      <c r="C83" s="18" t="s">
        <v>120</v>
      </c>
      <c r="D83" s="18" t="s">
        <v>123</v>
      </c>
      <c r="E83" s="17"/>
      <c r="F83" s="33">
        <f t="shared" si="11"/>
        <v>265</v>
      </c>
      <c r="G83" s="143"/>
      <c r="H83" s="144"/>
      <c r="I83" s="144"/>
    </row>
    <row r="84" spans="1:9" ht="182.25" customHeight="1">
      <c r="A84" s="39" t="s">
        <v>124</v>
      </c>
      <c r="B84" s="50" t="s">
        <v>125</v>
      </c>
      <c r="C84" s="37" t="s">
        <v>120</v>
      </c>
      <c r="D84" s="37" t="s">
        <v>126</v>
      </c>
      <c r="E84" s="37"/>
      <c r="F84" s="41">
        <f t="shared" si="11"/>
        <v>265</v>
      </c>
      <c r="G84" s="145"/>
      <c r="H84" s="146"/>
      <c r="I84" s="146"/>
    </row>
    <row r="85" spans="1:9" ht="15" customHeight="1">
      <c r="A85" s="30" t="s">
        <v>124</v>
      </c>
      <c r="B85" s="34" t="s">
        <v>50</v>
      </c>
      <c r="C85" s="17" t="s">
        <v>120</v>
      </c>
      <c r="D85" s="17" t="s">
        <v>126</v>
      </c>
      <c r="E85" s="17" t="s">
        <v>51</v>
      </c>
      <c r="F85" s="33">
        <v>265</v>
      </c>
      <c r="G85" s="143"/>
      <c r="H85" s="144"/>
      <c r="I85" s="144"/>
    </row>
    <row r="86" spans="1:9" ht="33" customHeight="1">
      <c r="A86" s="60" t="s">
        <v>127</v>
      </c>
      <c r="B86" s="61" t="s">
        <v>128</v>
      </c>
      <c r="C86" s="23" t="s">
        <v>129</v>
      </c>
      <c r="D86" s="23"/>
      <c r="E86" s="23"/>
      <c r="F86" s="24">
        <f>F87+F105</f>
        <v>47308.7</v>
      </c>
      <c r="G86" s="145"/>
      <c r="H86" s="146"/>
      <c r="I86" s="146"/>
    </row>
    <row r="87" spans="1:9" ht="13.5" customHeight="1">
      <c r="A87" s="63" t="s">
        <v>130</v>
      </c>
      <c r="B87" s="45" t="s">
        <v>131</v>
      </c>
      <c r="C87" s="28" t="s">
        <v>132</v>
      </c>
      <c r="D87" s="28"/>
      <c r="E87" s="28"/>
      <c r="F87" s="29">
        <f>F88</f>
        <v>41203.7</v>
      </c>
      <c r="G87" s="143"/>
      <c r="H87" s="144"/>
      <c r="I87" s="144"/>
    </row>
    <row r="88" spans="1:9" ht="39" customHeight="1">
      <c r="A88" s="30" t="s">
        <v>133</v>
      </c>
      <c r="B88" s="48" t="s">
        <v>134</v>
      </c>
      <c r="C88" s="17" t="s">
        <v>132</v>
      </c>
      <c r="D88" s="18" t="s">
        <v>135</v>
      </c>
      <c r="E88" s="17"/>
      <c r="F88" s="33">
        <f>F89+F91+F93+F95+F97+F99+F101+F103</f>
        <v>41203.7</v>
      </c>
      <c r="G88" s="143"/>
      <c r="H88" s="144"/>
      <c r="I88" s="144"/>
    </row>
    <row r="89" spans="1:9" ht="54.75" customHeight="1">
      <c r="A89" s="64" t="s">
        <v>136</v>
      </c>
      <c r="B89" s="50" t="s">
        <v>137</v>
      </c>
      <c r="C89" s="37" t="s">
        <v>132</v>
      </c>
      <c r="D89" s="37" t="s">
        <v>138</v>
      </c>
      <c r="E89" s="37"/>
      <c r="F89" s="41">
        <f>F90</f>
        <v>4377.5</v>
      </c>
      <c r="G89" s="145"/>
      <c r="H89" s="146"/>
      <c r="I89" s="146"/>
    </row>
    <row r="90" spans="1:9" ht="41.25" customHeight="1">
      <c r="A90" s="65" t="s">
        <v>139</v>
      </c>
      <c r="B90" s="34" t="s">
        <v>47</v>
      </c>
      <c r="C90" s="17" t="s">
        <v>132</v>
      </c>
      <c r="D90" s="18" t="s">
        <v>138</v>
      </c>
      <c r="E90" s="18" t="s">
        <v>48</v>
      </c>
      <c r="F90" s="33">
        <v>4377.5</v>
      </c>
      <c r="G90" s="143"/>
      <c r="H90" s="144"/>
      <c r="I90" s="144"/>
    </row>
    <row r="91" spans="1:9" ht="67.5" customHeight="1">
      <c r="A91" s="64" t="s">
        <v>140</v>
      </c>
      <c r="B91" s="50" t="s">
        <v>141</v>
      </c>
      <c r="C91" s="37" t="s">
        <v>132</v>
      </c>
      <c r="D91" s="37" t="s">
        <v>142</v>
      </c>
      <c r="E91" s="37"/>
      <c r="F91" s="41">
        <f>F92</f>
        <v>2550</v>
      </c>
      <c r="G91" s="147"/>
      <c r="H91" s="148"/>
      <c r="I91" s="148"/>
    </row>
    <row r="92" spans="1:9" ht="39.75" customHeight="1">
      <c r="A92" s="65" t="s">
        <v>143</v>
      </c>
      <c r="B92" s="34" t="s">
        <v>47</v>
      </c>
      <c r="C92" s="17" t="s">
        <v>132</v>
      </c>
      <c r="D92" s="18" t="s">
        <v>142</v>
      </c>
      <c r="E92" s="18" t="s">
        <v>48</v>
      </c>
      <c r="F92" s="33">
        <v>2550</v>
      </c>
      <c r="G92" s="145"/>
      <c r="H92" s="146"/>
      <c r="I92" s="146"/>
    </row>
    <row r="93" spans="1:9" ht="66.75" customHeight="1">
      <c r="A93" s="64" t="s">
        <v>144</v>
      </c>
      <c r="B93" s="50" t="s">
        <v>145</v>
      </c>
      <c r="C93" s="37" t="s">
        <v>132</v>
      </c>
      <c r="D93" s="37" t="s">
        <v>146</v>
      </c>
      <c r="E93" s="37"/>
      <c r="F93" s="41">
        <f>F94</f>
        <v>14770.7</v>
      </c>
      <c r="G93" s="143"/>
      <c r="H93" s="144"/>
      <c r="I93" s="144"/>
    </row>
    <row r="94" spans="1:9" ht="41.25" customHeight="1">
      <c r="A94" s="65" t="s">
        <v>147</v>
      </c>
      <c r="B94" s="34" t="s">
        <v>47</v>
      </c>
      <c r="C94" s="17" t="s">
        <v>132</v>
      </c>
      <c r="D94" s="17" t="s">
        <v>146</v>
      </c>
      <c r="E94" s="17" t="s">
        <v>48</v>
      </c>
      <c r="F94" s="33">
        <v>14770.7</v>
      </c>
      <c r="G94" s="143"/>
      <c r="H94" s="144"/>
      <c r="I94" s="144"/>
    </row>
    <row r="95" spans="1:9" ht="40.5" customHeight="1">
      <c r="A95" s="64" t="s">
        <v>148</v>
      </c>
      <c r="B95" s="50" t="s">
        <v>149</v>
      </c>
      <c r="C95" s="37" t="s">
        <v>132</v>
      </c>
      <c r="D95" s="37" t="s">
        <v>150</v>
      </c>
      <c r="E95" s="37"/>
      <c r="F95" s="41">
        <f>F96</f>
        <v>3619.5</v>
      </c>
      <c r="G95" s="143"/>
      <c r="H95" s="144"/>
      <c r="I95" s="144"/>
    </row>
    <row r="96" spans="1:9" ht="39">
      <c r="A96" s="65" t="s">
        <v>151</v>
      </c>
      <c r="B96" s="34" t="s">
        <v>47</v>
      </c>
      <c r="C96" s="17" t="s">
        <v>132</v>
      </c>
      <c r="D96" s="17" t="s">
        <v>150</v>
      </c>
      <c r="E96" s="17" t="s">
        <v>48</v>
      </c>
      <c r="F96" s="33">
        <v>3619.5</v>
      </c>
      <c r="G96" s="149"/>
      <c r="H96" s="150"/>
      <c r="I96" s="150"/>
    </row>
    <row r="97" spans="1:9" ht="66.75" customHeight="1">
      <c r="A97" s="64" t="s">
        <v>152</v>
      </c>
      <c r="B97" s="50" t="s">
        <v>153</v>
      </c>
      <c r="C97" s="37" t="s">
        <v>132</v>
      </c>
      <c r="D97" s="37" t="s">
        <v>154</v>
      </c>
      <c r="E97" s="37"/>
      <c r="F97" s="41">
        <f>F98</f>
        <v>1650</v>
      </c>
      <c r="G97" s="147"/>
      <c r="H97" s="148"/>
      <c r="I97" s="148"/>
    </row>
    <row r="98" spans="1:9" ht="39" customHeight="1">
      <c r="A98" s="65" t="s">
        <v>155</v>
      </c>
      <c r="B98" s="34" t="s">
        <v>47</v>
      </c>
      <c r="C98" s="17" t="s">
        <v>132</v>
      </c>
      <c r="D98" s="17" t="s">
        <v>154</v>
      </c>
      <c r="E98" s="17" t="s">
        <v>48</v>
      </c>
      <c r="F98" s="33">
        <v>1650</v>
      </c>
      <c r="G98" s="143"/>
      <c r="H98" s="144"/>
      <c r="I98" s="144"/>
    </row>
    <row r="99" spans="1:9" ht="30" customHeight="1">
      <c r="A99" s="64" t="s">
        <v>156</v>
      </c>
      <c r="B99" s="50" t="s">
        <v>157</v>
      </c>
      <c r="C99" s="37" t="s">
        <v>132</v>
      </c>
      <c r="D99" s="37" t="s">
        <v>158</v>
      </c>
      <c r="E99" s="37"/>
      <c r="F99" s="41">
        <f>F100</f>
        <v>13671</v>
      </c>
      <c r="G99" s="143"/>
      <c r="H99" s="144"/>
      <c r="I99" s="144"/>
    </row>
    <row r="100" spans="1:9" ht="39">
      <c r="A100" s="65" t="s">
        <v>159</v>
      </c>
      <c r="B100" s="34" t="s">
        <v>47</v>
      </c>
      <c r="C100" s="17" t="s">
        <v>132</v>
      </c>
      <c r="D100" s="17" t="s">
        <v>158</v>
      </c>
      <c r="E100" s="17" t="s">
        <v>48</v>
      </c>
      <c r="F100" s="33">
        <v>13671</v>
      </c>
      <c r="G100" s="145"/>
      <c r="H100" s="146"/>
      <c r="I100" s="146"/>
    </row>
    <row r="101" spans="1:9" ht="54.75" customHeight="1">
      <c r="A101" s="64" t="s">
        <v>160</v>
      </c>
      <c r="B101" s="50" t="s">
        <v>161</v>
      </c>
      <c r="C101" s="37" t="s">
        <v>132</v>
      </c>
      <c r="D101" s="37" t="s">
        <v>162</v>
      </c>
      <c r="E101" s="37"/>
      <c r="F101" s="41">
        <f>F102</f>
        <v>50</v>
      </c>
      <c r="G101" s="143"/>
      <c r="H101" s="144"/>
      <c r="I101" s="144"/>
    </row>
    <row r="102" spans="1:9" ht="43.5" customHeight="1">
      <c r="A102" s="65" t="s">
        <v>163</v>
      </c>
      <c r="B102" s="34" t="s">
        <v>47</v>
      </c>
      <c r="C102" s="18" t="s">
        <v>132</v>
      </c>
      <c r="D102" s="17" t="s">
        <v>162</v>
      </c>
      <c r="E102" s="17" t="s">
        <v>48</v>
      </c>
      <c r="F102" s="33">
        <v>50</v>
      </c>
      <c r="G102" s="147"/>
      <c r="H102" s="148"/>
      <c r="I102" s="148"/>
    </row>
    <row r="103" spans="1:9" ht="42.75" customHeight="1">
      <c r="A103" s="64" t="s">
        <v>164</v>
      </c>
      <c r="B103" s="50" t="s">
        <v>165</v>
      </c>
      <c r="C103" s="37" t="s">
        <v>132</v>
      </c>
      <c r="D103" s="37" t="s">
        <v>166</v>
      </c>
      <c r="E103" s="37"/>
      <c r="F103" s="41">
        <f>F104</f>
        <v>515</v>
      </c>
      <c r="G103" s="143"/>
      <c r="H103" s="144"/>
      <c r="I103" s="144"/>
    </row>
    <row r="104" spans="1:9" ht="42" customHeight="1">
      <c r="A104" s="65" t="s">
        <v>167</v>
      </c>
      <c r="B104" s="34" t="s">
        <v>47</v>
      </c>
      <c r="C104" s="17" t="s">
        <v>132</v>
      </c>
      <c r="D104" s="17" t="s">
        <v>166</v>
      </c>
      <c r="E104" s="17" t="s">
        <v>48</v>
      </c>
      <c r="F104" s="33">
        <v>515</v>
      </c>
      <c r="G104" s="145"/>
      <c r="H104" s="146"/>
      <c r="I104" s="146"/>
    </row>
    <row r="105" spans="1:9" ht="31.5" customHeight="1">
      <c r="A105" s="66" t="s">
        <v>168</v>
      </c>
      <c r="B105" s="45" t="s">
        <v>169</v>
      </c>
      <c r="C105" s="28" t="s">
        <v>170</v>
      </c>
      <c r="D105" s="28"/>
      <c r="E105" s="28"/>
      <c r="F105" s="29">
        <f>F107</f>
        <v>6105</v>
      </c>
      <c r="G105" s="143"/>
      <c r="H105" s="144"/>
      <c r="I105" s="144"/>
    </row>
    <row r="106" spans="1:9" ht="39" customHeight="1">
      <c r="A106" s="65" t="s">
        <v>171</v>
      </c>
      <c r="B106" s="48" t="s">
        <v>59</v>
      </c>
      <c r="C106" s="17" t="s">
        <v>170</v>
      </c>
      <c r="D106" s="17" t="s">
        <v>60</v>
      </c>
      <c r="E106" s="17"/>
      <c r="F106" s="33"/>
      <c r="G106" s="145"/>
      <c r="H106" s="146"/>
      <c r="I106" s="146"/>
    </row>
    <row r="107" spans="1:9" ht="78.75" customHeight="1">
      <c r="A107" s="65" t="s">
        <v>172</v>
      </c>
      <c r="B107" s="48" t="s">
        <v>173</v>
      </c>
      <c r="C107" s="17" t="s">
        <v>170</v>
      </c>
      <c r="D107" s="17" t="s">
        <v>174</v>
      </c>
      <c r="E107" s="17"/>
      <c r="F107" s="33">
        <f>F109+F110+F111</f>
        <v>6105</v>
      </c>
      <c r="G107" s="143"/>
      <c r="H107" s="144"/>
      <c r="I107" s="144"/>
    </row>
    <row r="108" spans="1:9" ht="28.5" customHeight="1">
      <c r="A108" s="65" t="s">
        <v>175</v>
      </c>
      <c r="B108" s="50" t="s">
        <v>176</v>
      </c>
      <c r="C108" s="37" t="s">
        <v>170</v>
      </c>
      <c r="D108" s="37" t="s">
        <v>177</v>
      </c>
      <c r="E108" s="37"/>
      <c r="F108" s="41">
        <f>F109+F110+F111</f>
        <v>6105</v>
      </c>
      <c r="G108" s="145"/>
      <c r="H108" s="146"/>
      <c r="I108" s="146"/>
    </row>
    <row r="109" spans="1:9" ht="93.75" customHeight="1">
      <c r="A109" s="65" t="s">
        <v>178</v>
      </c>
      <c r="B109" s="34" t="s">
        <v>37</v>
      </c>
      <c r="C109" s="17" t="s">
        <v>170</v>
      </c>
      <c r="D109" s="17" t="s">
        <v>177</v>
      </c>
      <c r="E109" s="17" t="s">
        <v>38</v>
      </c>
      <c r="F109" s="33">
        <v>5905</v>
      </c>
      <c r="G109" s="143"/>
      <c r="H109" s="144"/>
      <c r="I109" s="144"/>
    </row>
    <row r="110" spans="1:9" ht="42" customHeight="1">
      <c r="A110" s="65" t="s">
        <v>179</v>
      </c>
      <c r="B110" s="34" t="s">
        <v>47</v>
      </c>
      <c r="C110" s="18" t="s">
        <v>170</v>
      </c>
      <c r="D110" s="17" t="s">
        <v>177</v>
      </c>
      <c r="E110" s="17" t="s">
        <v>48</v>
      </c>
      <c r="F110" s="33">
        <v>193.5</v>
      </c>
      <c r="G110" s="143"/>
      <c r="H110" s="144"/>
      <c r="I110" s="144"/>
    </row>
    <row r="111" spans="1:9" ht="17.25" customHeight="1">
      <c r="A111" s="65" t="s">
        <v>180</v>
      </c>
      <c r="B111" s="34" t="s">
        <v>50</v>
      </c>
      <c r="C111" s="18" t="s">
        <v>170</v>
      </c>
      <c r="D111" s="17" t="s">
        <v>177</v>
      </c>
      <c r="E111" s="17" t="s">
        <v>51</v>
      </c>
      <c r="F111" s="33">
        <v>6.5</v>
      </c>
      <c r="G111" s="147"/>
      <c r="H111" s="148"/>
      <c r="I111" s="148"/>
    </row>
    <row r="112" spans="1:9" ht="19.5" customHeight="1">
      <c r="A112" s="67" t="s">
        <v>181</v>
      </c>
      <c r="B112" s="68" t="s">
        <v>182</v>
      </c>
      <c r="C112" s="151" t="s">
        <v>183</v>
      </c>
      <c r="D112" s="23"/>
      <c r="E112" s="23"/>
      <c r="F112" s="24">
        <f>F113+F118+F122</f>
        <v>2065</v>
      </c>
      <c r="G112" s="143"/>
      <c r="H112" s="144"/>
      <c r="I112" s="144"/>
    </row>
    <row r="113" spans="1:9" ht="37.5" customHeight="1">
      <c r="A113" s="66" t="s">
        <v>184</v>
      </c>
      <c r="B113" s="45" t="s">
        <v>185</v>
      </c>
      <c r="C113" s="28" t="s">
        <v>186</v>
      </c>
      <c r="D113" s="28"/>
      <c r="E113" s="28"/>
      <c r="F113" s="29">
        <f aca="true" t="shared" si="12" ref="F113:F116">F114</f>
        <v>100</v>
      </c>
      <c r="G113" s="143"/>
      <c r="H113" s="144"/>
      <c r="I113" s="144"/>
    </row>
    <row r="114" spans="1:9" ht="39" customHeight="1">
      <c r="A114" s="65" t="s">
        <v>187</v>
      </c>
      <c r="B114" s="48" t="s">
        <v>59</v>
      </c>
      <c r="C114" s="17" t="s">
        <v>186</v>
      </c>
      <c r="D114" s="17" t="s">
        <v>60</v>
      </c>
      <c r="E114" s="17"/>
      <c r="F114" s="33">
        <f t="shared" si="12"/>
        <v>100</v>
      </c>
      <c r="G114" s="145"/>
      <c r="H114" s="146"/>
      <c r="I114" s="146"/>
    </row>
    <row r="115" spans="1:9" ht="169.5" customHeight="1">
      <c r="A115" s="65" t="s">
        <v>188</v>
      </c>
      <c r="B115" s="69" t="s">
        <v>189</v>
      </c>
      <c r="C115" s="18" t="s">
        <v>186</v>
      </c>
      <c r="D115" s="18" t="s">
        <v>190</v>
      </c>
      <c r="E115" s="18"/>
      <c r="F115" s="33">
        <f t="shared" si="12"/>
        <v>100</v>
      </c>
      <c r="G115" s="143"/>
      <c r="H115" s="144"/>
      <c r="I115" s="144"/>
    </row>
    <row r="116" spans="1:9" ht="180.75" customHeight="1">
      <c r="A116" s="64" t="s">
        <v>191</v>
      </c>
      <c r="B116" s="70" t="s">
        <v>192</v>
      </c>
      <c r="C116" s="37" t="s">
        <v>186</v>
      </c>
      <c r="D116" s="37" t="s">
        <v>193</v>
      </c>
      <c r="E116" s="37"/>
      <c r="F116" s="41">
        <f t="shared" si="12"/>
        <v>100</v>
      </c>
      <c r="G116" s="149"/>
      <c r="H116" s="150"/>
      <c r="I116" s="150"/>
    </row>
    <row r="117" spans="1:9" ht="39">
      <c r="A117" s="65" t="s">
        <v>194</v>
      </c>
      <c r="B117" s="34" t="s">
        <v>47</v>
      </c>
      <c r="C117" s="18" t="s">
        <v>186</v>
      </c>
      <c r="D117" s="18" t="s">
        <v>193</v>
      </c>
      <c r="E117" s="18" t="s">
        <v>48</v>
      </c>
      <c r="F117" s="33">
        <v>100</v>
      </c>
      <c r="G117" s="147"/>
      <c r="H117" s="148"/>
      <c r="I117" s="148"/>
    </row>
    <row r="118" spans="1:9" ht="26.25">
      <c r="A118" s="66" t="s">
        <v>195</v>
      </c>
      <c r="B118" s="45" t="s">
        <v>196</v>
      </c>
      <c r="C118" s="28" t="s">
        <v>197</v>
      </c>
      <c r="D118" s="28"/>
      <c r="E118" s="28"/>
      <c r="F118" s="29">
        <f aca="true" t="shared" si="13" ref="F118:F120">F119</f>
        <v>1815</v>
      </c>
      <c r="G118" s="143"/>
      <c r="H118" s="144"/>
      <c r="I118" s="144"/>
    </row>
    <row r="119" spans="1:9" ht="66">
      <c r="A119" s="65" t="s">
        <v>198</v>
      </c>
      <c r="B119" s="48" t="s">
        <v>199</v>
      </c>
      <c r="C119" s="17" t="s">
        <v>197</v>
      </c>
      <c r="D119" s="18" t="s">
        <v>200</v>
      </c>
      <c r="E119" s="17"/>
      <c r="F119" s="33">
        <f t="shared" si="13"/>
        <v>1815</v>
      </c>
      <c r="G119" s="145"/>
      <c r="H119" s="146"/>
      <c r="I119" s="146"/>
    </row>
    <row r="120" spans="1:9" ht="54.75" customHeight="1">
      <c r="A120" s="65" t="s">
        <v>201</v>
      </c>
      <c r="B120" s="50" t="s">
        <v>202</v>
      </c>
      <c r="C120" s="37" t="s">
        <v>197</v>
      </c>
      <c r="D120" s="37" t="s">
        <v>203</v>
      </c>
      <c r="E120" s="37"/>
      <c r="F120" s="41">
        <f t="shared" si="13"/>
        <v>1815</v>
      </c>
      <c r="G120" s="143"/>
      <c r="H120" s="144"/>
      <c r="I120" s="144"/>
    </row>
    <row r="121" spans="1:9" ht="38.25" customHeight="1">
      <c r="A121" s="65" t="s">
        <v>204</v>
      </c>
      <c r="B121" s="34" t="s">
        <v>47</v>
      </c>
      <c r="C121" s="17" t="s">
        <v>197</v>
      </c>
      <c r="D121" s="18" t="s">
        <v>203</v>
      </c>
      <c r="E121" s="18" t="s">
        <v>48</v>
      </c>
      <c r="F121" s="33">
        <v>1815</v>
      </c>
      <c r="G121" s="147"/>
      <c r="H121" s="148"/>
      <c r="I121" s="148"/>
    </row>
    <row r="122" spans="1:9" ht="27" customHeight="1">
      <c r="A122" s="66" t="s">
        <v>205</v>
      </c>
      <c r="B122" s="45" t="s">
        <v>206</v>
      </c>
      <c r="C122" s="28" t="s">
        <v>207</v>
      </c>
      <c r="D122" s="28"/>
      <c r="E122" s="28"/>
      <c r="F122" s="29">
        <f>F123</f>
        <v>150</v>
      </c>
      <c r="G122" s="143"/>
      <c r="H122" s="144"/>
      <c r="I122" s="144"/>
    </row>
    <row r="123" spans="1:9" ht="57" customHeight="1">
      <c r="A123" s="65" t="s">
        <v>208</v>
      </c>
      <c r="B123" s="48" t="s">
        <v>209</v>
      </c>
      <c r="C123" s="17" t="s">
        <v>207</v>
      </c>
      <c r="D123" s="18" t="s">
        <v>210</v>
      </c>
      <c r="E123" s="17"/>
      <c r="F123" s="33">
        <f>F124+F127+F130</f>
        <v>150</v>
      </c>
      <c r="G123" s="145"/>
      <c r="H123" s="146"/>
      <c r="I123" s="146"/>
    </row>
    <row r="124" spans="1:9" ht="44.25" customHeight="1">
      <c r="A124" s="65" t="s">
        <v>211</v>
      </c>
      <c r="B124" s="48" t="s">
        <v>212</v>
      </c>
      <c r="C124" s="17" t="s">
        <v>207</v>
      </c>
      <c r="D124" s="17" t="s">
        <v>213</v>
      </c>
      <c r="E124" s="17"/>
      <c r="F124" s="33">
        <f aca="true" t="shared" si="14" ref="F124:F125">F125</f>
        <v>60</v>
      </c>
      <c r="G124" s="143"/>
      <c r="H124" s="144"/>
      <c r="I124" s="144"/>
    </row>
    <row r="125" spans="1:9" ht="42.75" customHeight="1">
      <c r="A125" s="65" t="s">
        <v>214</v>
      </c>
      <c r="B125" s="50" t="s">
        <v>215</v>
      </c>
      <c r="C125" s="37" t="s">
        <v>207</v>
      </c>
      <c r="D125" s="37" t="s">
        <v>216</v>
      </c>
      <c r="E125" s="37"/>
      <c r="F125" s="41">
        <f t="shared" si="14"/>
        <v>60</v>
      </c>
      <c r="G125" s="143"/>
      <c r="H125" s="144"/>
      <c r="I125" s="144"/>
    </row>
    <row r="126" spans="1:9" ht="39">
      <c r="A126" s="65" t="s">
        <v>217</v>
      </c>
      <c r="B126" s="34" t="s">
        <v>47</v>
      </c>
      <c r="C126" s="17" t="s">
        <v>207</v>
      </c>
      <c r="D126" s="18" t="s">
        <v>216</v>
      </c>
      <c r="E126" s="18" t="s">
        <v>48</v>
      </c>
      <c r="F126" s="33">
        <v>60</v>
      </c>
      <c r="G126" s="143"/>
      <c r="H126" s="144"/>
      <c r="I126" s="144"/>
    </row>
    <row r="127" spans="1:9" ht="42.75" customHeight="1">
      <c r="A127" s="65" t="s">
        <v>218</v>
      </c>
      <c r="B127" s="48" t="s">
        <v>219</v>
      </c>
      <c r="C127" s="17" t="s">
        <v>207</v>
      </c>
      <c r="D127" s="17" t="s">
        <v>220</v>
      </c>
      <c r="E127" s="17"/>
      <c r="F127" s="33">
        <f aca="true" t="shared" si="15" ref="F127:F128">F128</f>
        <v>20</v>
      </c>
      <c r="G127" s="145"/>
      <c r="H127" s="146"/>
      <c r="I127" s="146"/>
    </row>
    <row r="128" spans="1:9" ht="54.75" customHeight="1">
      <c r="A128" s="65" t="s">
        <v>221</v>
      </c>
      <c r="B128" s="50" t="s">
        <v>222</v>
      </c>
      <c r="C128" s="37" t="s">
        <v>207</v>
      </c>
      <c r="D128" s="37" t="s">
        <v>223</v>
      </c>
      <c r="E128" s="37"/>
      <c r="F128" s="41">
        <f t="shared" si="15"/>
        <v>20</v>
      </c>
      <c r="G128" s="143"/>
      <c r="H128" s="144"/>
      <c r="I128" s="144"/>
    </row>
    <row r="129" spans="1:9" ht="40.5" customHeight="1">
      <c r="A129" s="65" t="s">
        <v>224</v>
      </c>
      <c r="B129" s="34" t="s">
        <v>47</v>
      </c>
      <c r="C129" s="17" t="s">
        <v>207</v>
      </c>
      <c r="D129" s="18" t="s">
        <v>223</v>
      </c>
      <c r="E129" s="18" t="s">
        <v>48</v>
      </c>
      <c r="F129" s="33">
        <v>20</v>
      </c>
      <c r="G129" s="145"/>
      <c r="H129" s="146"/>
      <c r="I129" s="146"/>
    </row>
    <row r="130" spans="1:9" ht="39.75" customHeight="1">
      <c r="A130" s="65" t="s">
        <v>225</v>
      </c>
      <c r="B130" s="48" t="s">
        <v>226</v>
      </c>
      <c r="C130" s="17" t="s">
        <v>207</v>
      </c>
      <c r="D130" s="17" t="s">
        <v>227</v>
      </c>
      <c r="E130" s="17"/>
      <c r="F130" s="33">
        <f aca="true" t="shared" si="16" ref="F130:F131">F131</f>
        <v>70</v>
      </c>
      <c r="G130" s="143"/>
      <c r="H130" s="144"/>
      <c r="I130" s="144"/>
    </row>
    <row r="131" spans="1:9" ht="54.75" customHeight="1">
      <c r="A131" s="65" t="s">
        <v>228</v>
      </c>
      <c r="B131" s="50" t="s">
        <v>229</v>
      </c>
      <c r="C131" s="37" t="s">
        <v>207</v>
      </c>
      <c r="D131" s="37" t="s">
        <v>230</v>
      </c>
      <c r="E131" s="37"/>
      <c r="F131" s="41">
        <f t="shared" si="16"/>
        <v>70</v>
      </c>
      <c r="G131" s="145"/>
      <c r="H131" s="146"/>
      <c r="I131" s="146"/>
    </row>
    <row r="132" spans="1:9" ht="39" customHeight="1">
      <c r="A132" s="65" t="s">
        <v>231</v>
      </c>
      <c r="B132" s="34" t="s">
        <v>47</v>
      </c>
      <c r="C132" s="17" t="s">
        <v>207</v>
      </c>
      <c r="D132" s="18" t="s">
        <v>230</v>
      </c>
      <c r="E132" s="18" t="s">
        <v>48</v>
      </c>
      <c r="F132" s="33">
        <v>70</v>
      </c>
      <c r="G132" s="143"/>
      <c r="H132" s="144"/>
      <c r="I132" s="144"/>
    </row>
    <row r="133" spans="1:9" ht="19.5" customHeight="1">
      <c r="A133" s="67" t="s">
        <v>232</v>
      </c>
      <c r="B133" s="61" t="s">
        <v>233</v>
      </c>
      <c r="C133" s="23" t="s">
        <v>234</v>
      </c>
      <c r="D133" s="71"/>
      <c r="E133" s="71"/>
      <c r="F133" s="24">
        <f>F134</f>
        <v>7680.5</v>
      </c>
      <c r="G133" s="149"/>
      <c r="H133" s="150"/>
      <c r="I133" s="150"/>
    </row>
    <row r="134" spans="1:9" ht="13.5" customHeight="1">
      <c r="A134" s="66" t="s">
        <v>235</v>
      </c>
      <c r="B134" s="45" t="s">
        <v>236</v>
      </c>
      <c r="C134" s="28" t="s">
        <v>237</v>
      </c>
      <c r="D134" s="71"/>
      <c r="E134" s="71"/>
      <c r="F134" s="29">
        <f>F135+F138</f>
        <v>7680.5</v>
      </c>
      <c r="G134" s="143"/>
      <c r="H134" s="144"/>
      <c r="I134" s="144"/>
    </row>
    <row r="135" spans="1:9" ht="66">
      <c r="A135" s="65" t="s">
        <v>238</v>
      </c>
      <c r="B135" s="48" t="s">
        <v>239</v>
      </c>
      <c r="C135" s="18" t="s">
        <v>237</v>
      </c>
      <c r="D135" s="18" t="s">
        <v>240</v>
      </c>
      <c r="E135" s="17"/>
      <c r="F135" s="33">
        <f aca="true" t="shared" si="17" ref="F135:F136">F136</f>
        <v>5880.5</v>
      </c>
      <c r="G135" s="143"/>
      <c r="H135" s="144"/>
      <c r="I135" s="144"/>
    </row>
    <row r="136" spans="1:9" ht="66" customHeight="1">
      <c r="A136" s="64" t="s">
        <v>241</v>
      </c>
      <c r="B136" s="50" t="s">
        <v>242</v>
      </c>
      <c r="C136" s="37" t="s">
        <v>237</v>
      </c>
      <c r="D136" s="37" t="s">
        <v>243</v>
      </c>
      <c r="E136" s="71"/>
      <c r="F136" s="41">
        <f t="shared" si="17"/>
        <v>5880.5</v>
      </c>
      <c r="G136" s="143"/>
      <c r="H136" s="144"/>
      <c r="I136" s="144"/>
    </row>
    <row r="137" spans="1:9" ht="39">
      <c r="A137" s="65" t="s">
        <v>244</v>
      </c>
      <c r="B137" s="34" t="s">
        <v>47</v>
      </c>
      <c r="C137" s="17" t="s">
        <v>237</v>
      </c>
      <c r="D137" s="17" t="s">
        <v>243</v>
      </c>
      <c r="E137" s="17" t="s">
        <v>48</v>
      </c>
      <c r="F137" s="33">
        <v>5880.5</v>
      </c>
      <c r="G137" s="143"/>
      <c r="H137" s="144"/>
      <c r="I137" s="144"/>
    </row>
    <row r="138" spans="1:9" ht="42" customHeight="1">
      <c r="A138" s="65" t="s">
        <v>245</v>
      </c>
      <c r="B138" s="34" t="s">
        <v>246</v>
      </c>
      <c r="C138" s="18" t="s">
        <v>237</v>
      </c>
      <c r="D138" s="18" t="s">
        <v>247</v>
      </c>
      <c r="E138" s="17"/>
      <c r="F138" s="33">
        <f aca="true" t="shared" si="18" ref="F138:F139">F139</f>
        <v>1800</v>
      </c>
      <c r="G138" s="149"/>
      <c r="H138" s="150"/>
      <c r="I138" s="150"/>
    </row>
    <row r="139" spans="1:9" ht="55.5" customHeight="1">
      <c r="A139" s="64" t="s">
        <v>248</v>
      </c>
      <c r="B139" s="35" t="s">
        <v>249</v>
      </c>
      <c r="C139" s="37" t="s">
        <v>237</v>
      </c>
      <c r="D139" s="37" t="s">
        <v>250</v>
      </c>
      <c r="E139" s="17"/>
      <c r="F139" s="41">
        <f t="shared" si="18"/>
        <v>1800</v>
      </c>
      <c r="G139" s="143"/>
      <c r="H139" s="144"/>
      <c r="I139" s="144"/>
    </row>
    <row r="140" spans="1:9" ht="39">
      <c r="A140" s="65" t="s">
        <v>251</v>
      </c>
      <c r="B140" s="34" t="s">
        <v>47</v>
      </c>
      <c r="C140" s="18" t="s">
        <v>237</v>
      </c>
      <c r="D140" s="18" t="s">
        <v>250</v>
      </c>
      <c r="E140" s="17" t="s">
        <v>48</v>
      </c>
      <c r="F140" s="33">
        <v>1800</v>
      </c>
      <c r="G140" s="143"/>
      <c r="H140" s="144"/>
      <c r="I140" s="144"/>
    </row>
    <row r="141" spans="1:9" ht="19.5" customHeight="1">
      <c r="A141" s="67" t="s">
        <v>252</v>
      </c>
      <c r="B141" s="61" t="s">
        <v>253</v>
      </c>
      <c r="C141" s="23" t="s">
        <v>254</v>
      </c>
      <c r="D141" s="73"/>
      <c r="E141" s="73"/>
      <c r="F141" s="24">
        <f>F147+F142</f>
        <v>19056.9</v>
      </c>
      <c r="G141" s="143"/>
      <c r="H141" s="144"/>
      <c r="I141" s="144"/>
    </row>
    <row r="142" spans="1:9" ht="27.75" customHeight="1">
      <c r="A142" s="66" t="s">
        <v>255</v>
      </c>
      <c r="B142" s="45" t="s">
        <v>256</v>
      </c>
      <c r="C142" s="28" t="s">
        <v>257</v>
      </c>
      <c r="D142" s="28"/>
      <c r="E142" s="28"/>
      <c r="F142" s="29">
        <f aca="true" t="shared" si="19" ref="F142:F145">F143</f>
        <v>314.7</v>
      </c>
      <c r="G142" s="143"/>
      <c r="H142" s="144"/>
      <c r="I142" s="144"/>
    </row>
    <row r="143" spans="1:9" ht="38.25" customHeight="1">
      <c r="A143" s="65" t="s">
        <v>258</v>
      </c>
      <c r="B143" s="48" t="s">
        <v>59</v>
      </c>
      <c r="C143" s="17" t="s">
        <v>257</v>
      </c>
      <c r="D143" s="17" t="s">
        <v>60</v>
      </c>
      <c r="E143" s="17"/>
      <c r="F143" s="33">
        <f t="shared" si="19"/>
        <v>314.7</v>
      </c>
      <c r="G143" s="152"/>
      <c r="H143" s="153"/>
      <c r="I143" s="153"/>
    </row>
    <row r="144" spans="1:6" ht="52.5">
      <c r="A144" s="65" t="s">
        <v>259</v>
      </c>
      <c r="B144" s="48" t="s">
        <v>260</v>
      </c>
      <c r="C144" s="17" t="s">
        <v>257</v>
      </c>
      <c r="D144" s="18" t="s">
        <v>261</v>
      </c>
      <c r="E144" s="17"/>
      <c r="F144" s="33">
        <f t="shared" si="19"/>
        <v>314.7</v>
      </c>
    </row>
    <row r="145" spans="1:6" ht="64.5" customHeight="1">
      <c r="A145" s="64" t="s">
        <v>262</v>
      </c>
      <c r="B145" s="50" t="s">
        <v>263</v>
      </c>
      <c r="C145" s="37" t="s">
        <v>257</v>
      </c>
      <c r="D145" s="37" t="s">
        <v>264</v>
      </c>
      <c r="E145" s="37"/>
      <c r="F145" s="41">
        <f t="shared" si="19"/>
        <v>314.7</v>
      </c>
    </row>
    <row r="146" spans="1:6" ht="27" customHeight="1">
      <c r="A146" s="65" t="s">
        <v>265</v>
      </c>
      <c r="B146" s="48" t="s">
        <v>266</v>
      </c>
      <c r="C146" s="17" t="s">
        <v>257</v>
      </c>
      <c r="D146" s="18" t="s">
        <v>264</v>
      </c>
      <c r="E146" s="18" t="s">
        <v>267</v>
      </c>
      <c r="F146" s="33">
        <v>314.7</v>
      </c>
    </row>
    <row r="147" spans="1:6" ht="15.75" customHeight="1">
      <c r="A147" s="66" t="s">
        <v>268</v>
      </c>
      <c r="B147" s="26" t="s">
        <v>269</v>
      </c>
      <c r="C147" s="28" t="s">
        <v>270</v>
      </c>
      <c r="D147" s="28"/>
      <c r="E147" s="28"/>
      <c r="F147" s="29">
        <f>F151+F153+F148</f>
        <v>18742.2</v>
      </c>
    </row>
    <row r="148" spans="1:6" ht="66.75" customHeight="1">
      <c r="A148" s="64" t="s">
        <v>271</v>
      </c>
      <c r="B148" s="40" t="s">
        <v>272</v>
      </c>
      <c r="C148" s="37" t="s">
        <v>270</v>
      </c>
      <c r="D148" s="37" t="s">
        <v>273</v>
      </c>
      <c r="E148" s="37"/>
      <c r="F148" s="41">
        <f>F149+F150</f>
        <v>3627.4</v>
      </c>
    </row>
    <row r="149" spans="1:6" ht="92.25" customHeight="1">
      <c r="A149" s="65" t="s">
        <v>274</v>
      </c>
      <c r="B149" s="34" t="s">
        <v>37</v>
      </c>
      <c r="C149" s="43" t="s">
        <v>270</v>
      </c>
      <c r="D149" s="43" t="s">
        <v>273</v>
      </c>
      <c r="E149" s="43" t="s">
        <v>38</v>
      </c>
      <c r="F149" s="33">
        <v>3386.9</v>
      </c>
    </row>
    <row r="150" spans="1:6" ht="40.5" customHeight="1">
      <c r="A150" s="65" t="s">
        <v>275</v>
      </c>
      <c r="B150" s="34" t="s">
        <v>47</v>
      </c>
      <c r="C150" s="43" t="s">
        <v>270</v>
      </c>
      <c r="D150" s="43" t="s">
        <v>273</v>
      </c>
      <c r="E150" s="43" t="s">
        <v>48</v>
      </c>
      <c r="F150" s="33">
        <v>240.5</v>
      </c>
    </row>
    <row r="151" spans="1:6" ht="65.25" customHeight="1">
      <c r="A151" s="74" t="s">
        <v>276</v>
      </c>
      <c r="B151" s="50" t="s">
        <v>277</v>
      </c>
      <c r="C151" s="37" t="s">
        <v>270</v>
      </c>
      <c r="D151" s="37" t="s">
        <v>278</v>
      </c>
      <c r="E151" s="75"/>
      <c r="F151" s="41">
        <f>F152</f>
        <v>10646.5</v>
      </c>
    </row>
    <row r="152" spans="1:6" ht="27.75" customHeight="1">
      <c r="A152" s="76" t="s">
        <v>279</v>
      </c>
      <c r="B152" s="48" t="s">
        <v>266</v>
      </c>
      <c r="C152" s="17" t="s">
        <v>270</v>
      </c>
      <c r="D152" s="18" t="s">
        <v>278</v>
      </c>
      <c r="E152" s="18" t="s">
        <v>267</v>
      </c>
      <c r="F152" s="33">
        <v>10646.5</v>
      </c>
    </row>
    <row r="153" spans="1:6" ht="65.25" customHeight="1">
      <c r="A153" s="74" t="s">
        <v>280</v>
      </c>
      <c r="B153" s="50" t="s">
        <v>281</v>
      </c>
      <c r="C153" s="37" t="s">
        <v>270</v>
      </c>
      <c r="D153" s="37" t="s">
        <v>282</v>
      </c>
      <c r="E153" s="75"/>
      <c r="F153" s="41">
        <f>F154</f>
        <v>4468.3</v>
      </c>
    </row>
    <row r="154" spans="1:6" ht="27.75" customHeight="1">
      <c r="A154" s="76" t="s">
        <v>283</v>
      </c>
      <c r="B154" s="48" t="s">
        <v>266</v>
      </c>
      <c r="C154" s="17" t="s">
        <v>270</v>
      </c>
      <c r="D154" s="18" t="s">
        <v>282</v>
      </c>
      <c r="E154" s="18" t="s">
        <v>267</v>
      </c>
      <c r="F154" s="33">
        <v>4468.3</v>
      </c>
    </row>
    <row r="155" spans="1:6" ht="21.75" customHeight="1">
      <c r="A155" s="67" t="s">
        <v>284</v>
      </c>
      <c r="B155" s="61" t="s">
        <v>285</v>
      </c>
      <c r="C155" s="23" t="s">
        <v>286</v>
      </c>
      <c r="D155" s="23"/>
      <c r="E155" s="23"/>
      <c r="F155" s="24">
        <f aca="true" t="shared" si="20" ref="F155:F158">F156</f>
        <v>2055</v>
      </c>
    </row>
    <row r="156" spans="1:6" ht="13.5" customHeight="1">
      <c r="A156" s="66" t="s">
        <v>287</v>
      </c>
      <c r="B156" s="45" t="s">
        <v>288</v>
      </c>
      <c r="C156" s="28" t="s">
        <v>289</v>
      </c>
      <c r="D156" s="28"/>
      <c r="E156" s="28"/>
      <c r="F156" s="33">
        <f t="shared" si="20"/>
        <v>2055</v>
      </c>
    </row>
    <row r="157" spans="1:6" ht="54.75" customHeight="1">
      <c r="A157" s="65" t="s">
        <v>290</v>
      </c>
      <c r="B157" s="48" t="s">
        <v>291</v>
      </c>
      <c r="C157" s="18" t="s">
        <v>289</v>
      </c>
      <c r="D157" s="18" t="s">
        <v>292</v>
      </c>
      <c r="E157" s="17"/>
      <c r="F157" s="33">
        <f t="shared" si="20"/>
        <v>2055</v>
      </c>
    </row>
    <row r="158" spans="1:6" ht="53.25" customHeight="1">
      <c r="A158" s="64" t="s">
        <v>293</v>
      </c>
      <c r="B158" s="50" t="s">
        <v>294</v>
      </c>
      <c r="C158" s="37" t="s">
        <v>289</v>
      </c>
      <c r="D158" s="37" t="s">
        <v>295</v>
      </c>
      <c r="E158" s="37"/>
      <c r="F158" s="41">
        <f t="shared" si="20"/>
        <v>2055</v>
      </c>
    </row>
    <row r="159" spans="1:6" ht="42" customHeight="1">
      <c r="A159" s="65" t="s">
        <v>296</v>
      </c>
      <c r="B159" s="34" t="s">
        <v>47</v>
      </c>
      <c r="C159" s="18" t="s">
        <v>289</v>
      </c>
      <c r="D159" s="18" t="s">
        <v>295</v>
      </c>
      <c r="E159" s="18" t="s">
        <v>48</v>
      </c>
      <c r="F159" s="33">
        <v>2055</v>
      </c>
    </row>
    <row r="160" spans="1:6" ht="34.5" customHeight="1">
      <c r="A160" s="67" t="s">
        <v>297</v>
      </c>
      <c r="B160" s="77" t="s">
        <v>298</v>
      </c>
      <c r="C160" s="23" t="s">
        <v>299</v>
      </c>
      <c r="D160" s="23"/>
      <c r="E160" s="23"/>
      <c r="F160" s="24">
        <f aca="true" t="shared" si="21" ref="F160:F164">F161</f>
        <v>1758.3</v>
      </c>
    </row>
    <row r="161" spans="1:6" ht="29.25" customHeight="1">
      <c r="A161" s="66" t="s">
        <v>300</v>
      </c>
      <c r="B161" s="45" t="s">
        <v>301</v>
      </c>
      <c r="C161" s="28" t="s">
        <v>302</v>
      </c>
      <c r="D161" s="78"/>
      <c r="E161" s="78"/>
      <c r="F161" s="33">
        <f t="shared" si="21"/>
        <v>1758.3</v>
      </c>
    </row>
    <row r="162" spans="1:6" ht="42" customHeight="1">
      <c r="A162" s="65" t="s">
        <v>303</v>
      </c>
      <c r="B162" s="48" t="s">
        <v>59</v>
      </c>
      <c r="C162" s="17" t="s">
        <v>302</v>
      </c>
      <c r="D162" s="17" t="s">
        <v>60</v>
      </c>
      <c r="E162" s="17"/>
      <c r="F162" s="33">
        <f t="shared" si="21"/>
        <v>1758.3</v>
      </c>
    </row>
    <row r="163" spans="1:6" ht="54.75" customHeight="1">
      <c r="A163" s="65" t="s">
        <v>304</v>
      </c>
      <c r="B163" s="48" t="s">
        <v>305</v>
      </c>
      <c r="C163" s="17" t="s">
        <v>302</v>
      </c>
      <c r="D163" s="18" t="s">
        <v>306</v>
      </c>
      <c r="E163" s="17"/>
      <c r="F163" s="33">
        <f t="shared" si="21"/>
        <v>1758.3</v>
      </c>
    </row>
    <row r="164" spans="1:6" ht="43.5" customHeight="1">
      <c r="A164" s="64" t="s">
        <v>307</v>
      </c>
      <c r="B164" s="50" t="s">
        <v>308</v>
      </c>
      <c r="C164" s="37" t="s">
        <v>302</v>
      </c>
      <c r="D164" s="37" t="s">
        <v>309</v>
      </c>
      <c r="E164" s="37"/>
      <c r="F164" s="33">
        <f t="shared" si="21"/>
        <v>1758.3</v>
      </c>
    </row>
    <row r="165" spans="1:6" ht="39">
      <c r="A165" s="65" t="s">
        <v>310</v>
      </c>
      <c r="B165" s="34" t="s">
        <v>47</v>
      </c>
      <c r="C165" s="17" t="s">
        <v>302</v>
      </c>
      <c r="D165" s="18" t="s">
        <v>309</v>
      </c>
      <c r="E165" s="18" t="s">
        <v>48</v>
      </c>
      <c r="F165" s="33">
        <v>1758.3</v>
      </c>
    </row>
    <row r="166" spans="1:6" ht="13.5" customHeight="1">
      <c r="A166" s="95" t="s">
        <v>379</v>
      </c>
      <c r="B166" s="95"/>
      <c r="C166" s="13"/>
      <c r="D166" s="46"/>
      <c r="E166" s="46"/>
      <c r="F166" s="83">
        <f>F160+F155+F141+F133+F112+F86+F81+F76+F18</f>
        <v>102368.19999999998</v>
      </c>
    </row>
  </sheetData>
  <sheetProtection selectLockedCells="1" selectUnlockedCells="1"/>
  <mergeCells count="18">
    <mergeCell ref="C1:D1"/>
    <mergeCell ref="E1:F1"/>
    <mergeCell ref="D4:F4"/>
    <mergeCell ref="D5:F5"/>
    <mergeCell ref="D6:F6"/>
    <mergeCell ref="D7:F7"/>
    <mergeCell ref="D8:F8"/>
    <mergeCell ref="D9:F9"/>
    <mergeCell ref="A12:F12"/>
    <mergeCell ref="A13:F13"/>
    <mergeCell ref="A14:F14"/>
    <mergeCell ref="A16:A17"/>
    <mergeCell ref="B16:B17"/>
    <mergeCell ref="C16:C17"/>
    <mergeCell ref="D16:D17"/>
    <mergeCell ref="E16:E17"/>
    <mergeCell ref="F16:F17"/>
    <mergeCell ref="A166:B166"/>
  </mergeCells>
  <printOptions/>
  <pageMargins left="0.24027777777777778" right="0.25" top="0.5513888888888889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мм</cp:lastModifiedBy>
  <cp:lastPrinted>2014-07-09T10:09:11Z</cp:lastPrinted>
  <dcterms:created xsi:type="dcterms:W3CDTF">2005-01-12T12:29:56Z</dcterms:created>
  <dcterms:modified xsi:type="dcterms:W3CDTF">2014-07-31T18:00:22Z</dcterms:modified>
  <cp:category/>
  <cp:version/>
  <cp:contentType/>
  <cp:contentStatus/>
</cp:coreProperties>
</file>