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 1 дох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<sst xmlns="http://schemas.openxmlformats.org/spreadsheetml/2006/main" count="141" uniqueCount="131">
  <si>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Приложение</t>
  </si>
  <si>
    <t>к Решению Муниципального Совета МО Дачное</t>
  </si>
  <si>
    <t>№ 18 от 29.10.2014г.</t>
  </si>
  <si>
    <t>ОТЧЕТ</t>
  </si>
  <si>
    <t>об исполнении бюджета Муниципального образования Муниципальный округ Дачное</t>
  </si>
  <si>
    <t>за 9 месяцев 2014 года</t>
  </si>
  <si>
    <t>I. Доходы бюджета</t>
  </si>
  <si>
    <t>Единица измерения: тыс. руб.</t>
  </si>
  <si>
    <t>№</t>
  </si>
  <si>
    <t>Наименование доходов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</si>
  <si>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</si>
  <si>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</si>
  <si>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</si>
  <si>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Неисполнен-ные назначения</t>
  </si>
  <si>
    <t>I</t>
  </si>
  <si>
    <t>Налоговые и неналоговые доходы</t>
  </si>
  <si>
    <t>000 1 00 00000 00 0000 000</t>
  </si>
  <si>
    <t>1.</t>
  </si>
  <si>
    <t>Налоги на совокупный доход</t>
  </si>
  <si>
    <t>000 1 05 00000 00 0000 000</t>
  </si>
  <si>
    <t>1.1.</t>
  </si>
  <si>
    <t>Налог, взимаемый в связи с применением упрощённой системы налогообложения</t>
  </si>
  <si>
    <t>182 1 05 01000 00 0000 110</t>
  </si>
  <si>
    <t>1.1.1.</t>
  </si>
  <si>
    <t>Налог, взимаемый с налогоплательщиков, выбравших в качестве объекта налогообложения доходы</t>
  </si>
  <si>
    <t>182 1 05 01010 00 0000 110</t>
  </si>
  <si>
    <t>1.1.1.1.</t>
  </si>
  <si>
    <t>182 1 05 01011 01 0000 110</t>
  </si>
  <si>
    <t>1.1.1.2.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</si>
  <si>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</si>
  <si>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</si>
  <si>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1.1.2.</t>
  </si>
  <si>
    <t>Налог, взимаемый с налогоплательщиков, выбравших в качестве объекта налогообложения доходы, уменьшенные на величену расходов</t>
  </si>
  <si>
    <t>182 1 05 01020 00 0000 110</t>
  </si>
  <si>
    <t>1.1.2.1.</t>
  </si>
  <si>
    <t>182 1 05 01021 01 0000 110</t>
  </si>
  <si>
    <t>1.1.2.2.</t>
  </si>
  <si>
    <t>Налог, взимаемый с налогоплательщиков, выбравших в качестве объекта налогообложения доходы, уменьшенные на величену расходов (за налоговые периоды, истекшие до 1 января 2011 года)</t>
  </si>
  <si>
    <t>182 1 05 01022 01 0000 110</t>
  </si>
  <si>
    <t>1.1.3.</t>
  </si>
  <si>
    <t>Минимальный налог, зачисляемый в бюджеты субъектов Российской Федерации</t>
  </si>
  <si>
    <t>182 1 05 01050 01 0000 110</t>
  </si>
  <si>
    <t>1.2.</t>
  </si>
  <si>
    <t>Единый налог на вмененный доход для отдельных видов деятельности</t>
  </si>
  <si>
    <t>182 1 05 02000 00 0000 110</t>
  </si>
  <si>
    <t>1.2.1.</t>
  </si>
  <si>
    <t>182 1 05 02010 02 0000 110</t>
  </si>
  <si>
    <t>1.2.2.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</si>
  <si>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</si>
  <si>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</si>
  <si>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1.3.</t>
  </si>
  <si>
    <t>Налог, взимаемый вс вязи с применением патентной системы налогообложения</t>
  </si>
  <si>
    <t>182 1 05 04000 02 0000 110</t>
  </si>
  <si>
    <t>1.3.1.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</si>
  <si>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</si>
  <si>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182 1 05 04030 02 0000 110</t>
  </si>
  <si>
    <t>2.</t>
  </si>
  <si>
    <t>Налоги на имущество</t>
  </si>
  <si>
    <t>000 1 06 00000 00 0000 000</t>
  </si>
  <si>
    <t>2.1.</t>
  </si>
  <si>
    <t>Налог на имущество физических лиц</t>
  </si>
  <si>
    <t>182 1 06 01000 00 0000 110</t>
  </si>
  <si>
    <t>2.1.1.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</si>
  <si>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</si>
  <si>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182 1 06 01010 03 0000 110</t>
  </si>
  <si>
    <t>3.</t>
  </si>
  <si>
    <t>Задолженность и перерасчеты по отмененным налогам, сборам и иным обязательным платежам.</t>
  </si>
  <si>
    <t>000 1 09 00000 00 0000 000</t>
  </si>
  <si>
    <t>3.1.</t>
  </si>
  <si>
    <t>182 1 09 04000 00 0000 110</t>
  </si>
  <si>
    <t>3.1.1.</t>
  </si>
  <si>
    <t>Налог с имущества, переходящего в порядке наследования или дарения</t>
  </si>
  <si>
    <t>182 1 09 04040 01 0000 110</t>
  </si>
  <si>
    <t>4.</t>
  </si>
  <si>
    <t xml:space="preserve">Доходы от оказания платных услуг и компенсации затрат государства </t>
  </si>
  <si>
    <t>000 1 13 00000 00 0000 000</t>
  </si>
  <si>
    <t>4.1.</t>
  </si>
  <si>
    <t>Прочие доходы от компенсации затрат государства</t>
  </si>
  <si>
    <t>000 1 13 02990 00 0000 130</t>
  </si>
  <si>
    <t>4.1.1.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</si>
  <si>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</si>
  <si>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000 1 13 02993 03 0000 130</t>
  </si>
  <si>
    <t>4.1.1.1.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</si>
  <si>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</si>
  <si>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</si>
  <si>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5.</t>
  </si>
  <si>
    <t>Штрафы, санкции, возмещение ущерба</t>
  </si>
  <si>
    <t>000 1 16 00000 00 0000 000</t>
  </si>
  <si>
    <t>5.1.</t>
  </si>
  <si>
    <t>Денежные взыскания (штрафы), 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</si>
  <si>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</si>
  <si>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5.2.</t>
  </si>
  <si>
    <t xml:space="preserve">Прочие поступления от денежных взысканий (штрафов) и иных сумм в возмещение ущерба </t>
  </si>
  <si>
    <t>000 1 16 90000 00 0000 140</t>
  </si>
  <si>
    <t>5.2.1.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</si>
  <si>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 </t>
  </si>
  <si>
    <t>000 1 16 90030 03 0000 140</t>
  </si>
  <si>
    <t>5.2.1.1.</t>
  </si>
  <si>
    <t xml:space="preserve">Штрафы за административные правонарушения в области благоустройства, предусмотренные главой 4 Законом Санкт-Петербурга "Об административных правонарушениях в Санкт-Петербурге" </t>
  </si>
  <si>
    <t>000 1 16 90030 03 0100 140</t>
  </si>
  <si>
    <t>5.2.1.2.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</si>
  <si>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</si>
  <si>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850 1 16 90030 03 0200 140</t>
  </si>
  <si>
    <t>II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</si>
  <si>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</si>
  <si>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</si>
  <si>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</si>
  <si>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</si>
  <si>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</si>
  <si>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</si>
  <si>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</si>
  <si>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</si>
  <si>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</si>
  <si>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000 2 02 03024 03 0000 151</t>
  </si>
  <si>
    <t>1.1.1.1.1.</t>
  </si>
  <si>
    <t xml:space="preserve"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</si>
  <si>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927 2 02 03024 03 0100 151</t>
  </si>
  <si>
    <t>1.1.1.1.2.</t>
  </si>
  <si>
    <t>Cубвенции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</si>
  <si>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927 2 02 03024 03 0200 151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</si>
  <si>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</si>
  <si>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</si>
  <si>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на оплату труда приемному родителю</t>
  </si>
  <si>
    <t>000 2 02 03027 03 0000 151</t>
  </si>
  <si>
    <t>1.1.2.1.1.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</si>
  <si>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</si>
  <si>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927 2 02 03027 03 0100 151</t>
  </si>
  <si>
    <t>1.1.2.1.2.</t>
  </si>
  <si>
    <t>Субвенции бюджетам внутригородских муниципальных образований Санкт-Петербурга на оплату труда приемному родителю</t>
  </si>
  <si>
    <t>927 2 02 03027 03 0200 151</t>
  </si>
  <si>
    <t>Итого доходов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</si>
</sst>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"/>
    <numFmt numFmtId="168" formatCode="0.00"/>
  </numFmts>
  <fonts count="9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wrapText="1"/>
    </xf>
    <xf numFmtId="166" fontId="6" fillId="0" borderId="3" xfId="0" applyNumberFormat="1" applyFont="1" applyBorder="1" applyAlignment="1">
      <alignment horizontal="center" vertical="top"/>
    </xf>
    <xf numFmtId="167" fontId="4" fillId="0" borderId="3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/>
    </xf>
    <xf numFmtId="167" fontId="6" fillId="0" borderId="3" xfId="0" applyNumberFormat="1" applyFont="1" applyBorder="1" applyAlignment="1">
      <alignment horizontal="center" vertical="top"/>
    </xf>
    <xf numFmtId="167" fontId="6" fillId="0" borderId="2" xfId="0" applyNumberFormat="1" applyFont="1" applyBorder="1" applyAlignment="1">
      <alignment horizontal="center" wrapText="1"/>
    </xf>
    <xf numFmtId="164" fontId="8" fillId="0" borderId="2" xfId="0" applyFont="1" applyBorder="1" applyAlignment="1">
      <alignment horizontal="center" vertical="top"/>
    </xf>
    <xf numFmtId="164" fontId="0" fillId="0" borderId="2" xfId="0" applyFont="1" applyBorder="1" applyAlignment="1">
      <alignment wrapText="1"/>
    </xf>
    <xf numFmtId="166" fontId="0" fillId="0" borderId="3" xfId="0" applyNumberFormat="1" applyFont="1" applyBorder="1" applyAlignment="1">
      <alignment horizontal="center" vertical="top"/>
    </xf>
    <xf numFmtId="167" fontId="0" fillId="0" borderId="3" xfId="0" applyNumberFormat="1" applyFont="1" applyBorder="1" applyAlignment="1">
      <alignment horizontal="center" vertical="top"/>
    </xf>
    <xf numFmtId="167" fontId="0" fillId="0" borderId="2" xfId="0" applyNumberFormat="1" applyFont="1" applyBorder="1" applyAlignment="1">
      <alignment horizontal="center" wrapText="1"/>
    </xf>
    <xf numFmtId="167" fontId="0" fillId="0" borderId="3" xfId="0" applyNumberFormat="1" applyBorder="1" applyAlignment="1">
      <alignment horizontal="center" vertical="top"/>
    </xf>
    <xf numFmtId="164" fontId="8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7" fillId="0" borderId="2" xfId="0" applyFont="1" applyBorder="1" applyAlignment="1">
      <alignment horizontal="center" vertical="top"/>
    </xf>
    <xf numFmtId="164" fontId="6" fillId="0" borderId="2" xfId="0" applyFont="1" applyBorder="1" applyAlignment="1">
      <alignment wrapText="1"/>
    </xf>
    <xf numFmtId="166" fontId="6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vertical="top" wrapText="1"/>
    </xf>
    <xf numFmtId="164" fontId="6" fillId="0" borderId="2" xfId="0" applyFont="1" applyBorder="1" applyAlignment="1">
      <alignment vertical="top" wrapText="1"/>
    </xf>
    <xf numFmtId="168" fontId="4" fillId="0" borderId="2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left" vertical="center"/>
    </xf>
    <xf numFmtId="168" fontId="6" fillId="0" borderId="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8" fontId="8" fillId="0" borderId="2" xfId="0" applyNumberFormat="1" applyFont="1" applyBorder="1" applyAlignment="1">
      <alignment horizontal="center" vertical="top"/>
    </xf>
    <xf numFmtId="168" fontId="0" fillId="0" borderId="2" xfId="0" applyNumberFormat="1" applyFont="1" applyBorder="1" applyAlignment="1">
      <alignment wrapText="1"/>
    </xf>
    <xf numFmtId="168" fontId="0" fillId="0" borderId="3" xfId="0" applyNumberFormat="1" applyFont="1" applyBorder="1" applyAlignment="1">
      <alignment horizontal="center" vertical="top"/>
    </xf>
    <xf numFmtId="167" fontId="8" fillId="0" borderId="2" xfId="0" applyNumberFormat="1" applyFont="1" applyBorder="1" applyAlignment="1">
      <alignment horizontal="center" vertical="top"/>
    </xf>
    <xf numFmtId="167" fontId="0" fillId="0" borderId="2" xfId="0" applyNumberFormat="1" applyFont="1" applyBorder="1" applyAlignment="1">
      <alignment wrapText="1"/>
    </xf>
    <xf numFmtId="166" fontId="0" fillId="0" borderId="2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horizontal="left"/>
    </xf>
    <xf numFmtId="164" fontId="0" fillId="0" borderId="5" xfId="0" applyBorder="1" applyAlignment="1">
      <alignment horizontal="left"/>
    </xf>
    <xf numFmtId="164" fontId="0" fillId="0" borderId="6" xfId="0" applyBorder="1" applyAlignment="1">
      <alignment/>
    </xf>
    <xf numFmtId="167" fontId="5" fillId="0" borderId="4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7.50390625" style="0" customWidth="1"/>
    <col min="2" max="2" width="42.50390625" style="0" customWidth="1"/>
    <col min="3" max="3" width="28.875" style="0" customWidth="1"/>
    <col min="4" max="4" width="16.50390625" style="0" customWidth="1"/>
    <col min="5" max="5" width="11.875" style="0" customWidth="1"/>
    <col min="6" max="6" width="12.50390625" style="0" customWidth="1"/>
  </cols>
  <sheetData>
    <row r="1" spans="3:6" ht="13.5">
      <c r="C1" s="1" t="s">
        <v>0</v>
      </c>
      <c r="D1" s="1"/>
      <c r="E1" s="1"/>
      <c r="F1" s="1"/>
    </row>
    <row r="2" spans="3:6" ht="12.75">
      <c r="C2" s="2" t="s">
        <v>1</v>
      </c>
      <c r="D2" s="2"/>
      <c r="E2" s="2"/>
      <c r="F2" s="2"/>
    </row>
    <row r="3" spans="3:6" ht="12.75" customHeight="1">
      <c r="C3" s="2" t="s">
        <v>2</v>
      </c>
      <c r="D3" s="2"/>
      <c r="E3" s="2"/>
      <c r="F3" s="2"/>
    </row>
    <row r="4" spans="3:4" ht="12" customHeight="1">
      <c r="C4" s="3"/>
      <c r="D4" s="3"/>
    </row>
    <row r="5" spans="1:6" ht="15">
      <c r="A5" s="4"/>
      <c r="B5" s="4"/>
      <c r="C5" s="4"/>
      <c r="D5" s="4"/>
      <c r="E5" s="4"/>
      <c r="F5" s="4"/>
    </row>
    <row r="6" spans="1:6" ht="17.25">
      <c r="A6" s="5" t="s">
        <v>3</v>
      </c>
      <c r="B6" s="5"/>
      <c r="C6" s="5"/>
      <c r="D6" s="5"/>
      <c r="E6" s="5"/>
      <c r="F6" s="5"/>
    </row>
    <row r="7" spans="1:6" ht="17.25">
      <c r="A7" s="5" t="s">
        <v>4</v>
      </c>
      <c r="B7" s="5"/>
      <c r="C7" s="5"/>
      <c r="D7" s="5"/>
      <c r="E7" s="5"/>
      <c r="F7" s="5"/>
    </row>
    <row r="8" spans="1:6" ht="17.25">
      <c r="A8" s="5" t="s">
        <v>5</v>
      </c>
      <c r="B8" s="5"/>
      <c r="C8" s="5"/>
      <c r="D8" s="5"/>
      <c r="E8" s="5"/>
      <c r="F8" s="5"/>
    </row>
    <row r="9" spans="1:4" ht="15">
      <c r="A9" s="6"/>
      <c r="B9" s="6"/>
      <c r="C9" s="6"/>
      <c r="D9" s="6"/>
    </row>
    <row r="11" spans="1:6" ht="21" customHeight="1">
      <c r="A11" s="7" t="s">
        <v>6</v>
      </c>
      <c r="B11" s="7"/>
      <c r="C11" s="7"/>
      <c r="D11" s="7"/>
      <c r="E11" s="7"/>
      <c r="F11" s="7"/>
    </row>
    <row r="12" spans="1:6" ht="17.25">
      <c r="A12" s="8"/>
      <c r="B12" s="9"/>
      <c r="C12" s="9"/>
      <c r="D12" s="9"/>
      <c r="E12" s="10"/>
      <c r="F12" s="10"/>
    </row>
    <row r="13" spans="1:6" ht="12.75">
      <c r="A13" s="11" t="s">
        <v>7</v>
      </c>
      <c r="B13" s="11"/>
      <c r="C13" s="11"/>
      <c r="D13" s="11"/>
      <c r="E13" s="11"/>
      <c r="F13" s="11"/>
    </row>
    <row r="14" spans="1:6" ht="57" customHeight="1">
      <c r="A14" s="12" t="s">
        <v>8</v>
      </c>
      <c r="B14" s="12" t="s">
        <v>9</v>
      </c>
      <c r="C14" s="13" t="s">
        <v>10</v>
      </c>
      <c r="D14" s="13" t="s">
        <v>11</v>
      </c>
      <c r="E14" s="13" t="s">
        <v>12</v>
      </c>
      <c r="F14" s="13" t="s">
        <v>13</v>
      </c>
    </row>
    <row r="15" spans="1:6" ht="12.75">
      <c r="A15" s="12"/>
      <c r="B15" s="12"/>
      <c r="C15" s="13"/>
      <c r="D15" s="13"/>
      <c r="E15" s="13"/>
      <c r="F15" s="13"/>
    </row>
    <row r="16" spans="1:6" ht="18.75" customHeight="1">
      <c r="A16" s="14" t="s">
        <v>14</v>
      </c>
      <c r="B16" s="15" t="s">
        <v>15</v>
      </c>
      <c r="C16" s="16" t="s">
        <v>16</v>
      </c>
      <c r="D16" s="17">
        <f>D17+D31+D34+D37+D41</f>
        <v>55076.8</v>
      </c>
      <c r="E16" s="17">
        <f>E17+E31+E34+E37+E41</f>
        <v>59298.499999999985</v>
      </c>
      <c r="F16" s="18">
        <f aca="true" t="shared" si="0" ref="F16:F58">E16-D16</f>
        <v>4221.6999999999825</v>
      </c>
    </row>
    <row r="17" spans="1:6" ht="12.75">
      <c r="A17" s="14" t="s">
        <v>17</v>
      </c>
      <c r="B17" s="19" t="s">
        <v>18</v>
      </c>
      <c r="C17" s="16" t="s">
        <v>19</v>
      </c>
      <c r="D17" s="20">
        <f>D18+D26+D29</f>
        <v>43946.5</v>
      </c>
      <c r="E17" s="20">
        <f>E18+E26+E29</f>
        <v>44538.49999999999</v>
      </c>
      <c r="F17" s="21">
        <f t="shared" si="0"/>
        <v>591.9999999999927</v>
      </c>
    </row>
    <row r="18" spans="1:6" ht="28.5" customHeight="1">
      <c r="A18" s="22" t="s">
        <v>20</v>
      </c>
      <c r="B18" s="23" t="s">
        <v>21</v>
      </c>
      <c r="C18" s="24" t="s">
        <v>22</v>
      </c>
      <c r="D18" s="25">
        <f>D19+D22+D25</f>
        <v>38579</v>
      </c>
      <c r="E18" s="25">
        <f>E19+E22+E25</f>
        <v>39072.399999999994</v>
      </c>
      <c r="F18" s="26">
        <f t="shared" si="0"/>
        <v>493.3999999999942</v>
      </c>
    </row>
    <row r="19" spans="1:6" ht="39">
      <c r="A19" s="22" t="s">
        <v>23</v>
      </c>
      <c r="B19" s="23" t="s">
        <v>24</v>
      </c>
      <c r="C19" s="24" t="s">
        <v>25</v>
      </c>
      <c r="D19" s="27">
        <f>D20+D21</f>
        <v>32481.6</v>
      </c>
      <c r="E19" s="27">
        <f>E20+E21</f>
        <v>30902</v>
      </c>
      <c r="F19" s="26">
        <f t="shared" si="0"/>
        <v>-1579.5999999999985</v>
      </c>
    </row>
    <row r="20" spans="1:6" ht="39">
      <c r="A20" s="22" t="s">
        <v>26</v>
      </c>
      <c r="B20" s="23" t="s">
        <v>24</v>
      </c>
      <c r="C20" s="24" t="s">
        <v>27</v>
      </c>
      <c r="D20" s="27">
        <v>32481.6</v>
      </c>
      <c r="E20" s="27">
        <v>30897</v>
      </c>
      <c r="F20" s="26">
        <f t="shared" si="0"/>
        <v>-1584.5999999999985</v>
      </c>
    </row>
    <row r="21" spans="1:6" ht="52.5">
      <c r="A21" s="22" t="s">
        <v>28</v>
      </c>
      <c r="B21" s="23" t="s">
        <v>29</v>
      </c>
      <c r="C21" s="24" t="s">
        <v>30</v>
      </c>
      <c r="D21" s="27">
        <v>0</v>
      </c>
      <c r="E21" s="27">
        <v>5</v>
      </c>
      <c r="F21" s="26">
        <f t="shared" si="0"/>
        <v>5</v>
      </c>
    </row>
    <row r="22" spans="1:6" ht="52.5">
      <c r="A22" s="22" t="s">
        <v>31</v>
      </c>
      <c r="B22" s="23" t="s">
        <v>32</v>
      </c>
      <c r="C22" s="24" t="s">
        <v>33</v>
      </c>
      <c r="D22" s="27">
        <f>D23+D24</f>
        <v>3897.4</v>
      </c>
      <c r="E22" s="27">
        <f>E23+E24</f>
        <v>4916.200000000001</v>
      </c>
      <c r="F22" s="26">
        <f t="shared" si="0"/>
        <v>1018.8000000000006</v>
      </c>
    </row>
    <row r="23" spans="1:6" ht="52.5">
      <c r="A23" s="22" t="s">
        <v>34</v>
      </c>
      <c r="B23" s="23" t="s">
        <v>32</v>
      </c>
      <c r="C23" s="24" t="s">
        <v>35</v>
      </c>
      <c r="D23" s="27">
        <v>3897.4</v>
      </c>
      <c r="E23" s="27">
        <v>4916.1</v>
      </c>
      <c r="F23" s="26">
        <f t="shared" si="0"/>
        <v>1018.7000000000003</v>
      </c>
    </row>
    <row r="24" spans="1:6" ht="66">
      <c r="A24" s="22" t="s">
        <v>36</v>
      </c>
      <c r="B24" s="23" t="s">
        <v>37</v>
      </c>
      <c r="C24" s="24" t="s">
        <v>38</v>
      </c>
      <c r="D24" s="27">
        <v>0</v>
      </c>
      <c r="E24" s="27">
        <v>0.1</v>
      </c>
      <c r="F24" s="26">
        <f t="shared" si="0"/>
        <v>0.1</v>
      </c>
    </row>
    <row r="25" spans="1:6" ht="26.25">
      <c r="A25" s="22" t="s">
        <v>39</v>
      </c>
      <c r="B25" s="23" t="s">
        <v>40</v>
      </c>
      <c r="C25" s="24" t="s">
        <v>41</v>
      </c>
      <c r="D25" s="27">
        <v>2200</v>
      </c>
      <c r="E25" s="27">
        <v>3254.2</v>
      </c>
      <c r="F25" s="26">
        <f t="shared" si="0"/>
        <v>1054.1999999999998</v>
      </c>
    </row>
    <row r="26" spans="1:6" ht="26.25">
      <c r="A26" s="22" t="s">
        <v>42</v>
      </c>
      <c r="B26" s="23" t="s">
        <v>43</v>
      </c>
      <c r="C26" s="24" t="s">
        <v>44</v>
      </c>
      <c r="D26" s="27">
        <f>D27+D28</f>
        <v>5367.5</v>
      </c>
      <c r="E26" s="27">
        <f>E27+E28</f>
        <v>5347.7</v>
      </c>
      <c r="F26" s="26">
        <f t="shared" si="0"/>
        <v>-19.800000000000182</v>
      </c>
    </row>
    <row r="27" spans="1:6" ht="24.75" customHeight="1">
      <c r="A27" s="22" t="s">
        <v>45</v>
      </c>
      <c r="B27" s="23" t="s">
        <v>43</v>
      </c>
      <c r="C27" s="24" t="s">
        <v>46</v>
      </c>
      <c r="D27" s="27">
        <v>5367.5</v>
      </c>
      <c r="E27" s="27">
        <v>5332.5</v>
      </c>
      <c r="F27" s="26">
        <f t="shared" si="0"/>
        <v>-35</v>
      </c>
    </row>
    <row r="28" spans="1:6" ht="37.5" customHeight="1">
      <c r="A28" s="22" t="s">
        <v>47</v>
      </c>
      <c r="B28" s="23" t="s">
        <v>48</v>
      </c>
      <c r="C28" s="24" t="s">
        <v>49</v>
      </c>
      <c r="D28" s="27">
        <v>0</v>
      </c>
      <c r="E28" s="27">
        <v>15.2</v>
      </c>
      <c r="F28" s="26">
        <f t="shared" si="0"/>
        <v>15.2</v>
      </c>
    </row>
    <row r="29" spans="1:6" ht="27.75" customHeight="1">
      <c r="A29" s="22" t="s">
        <v>50</v>
      </c>
      <c r="B29" s="23" t="s">
        <v>51</v>
      </c>
      <c r="C29" s="24" t="s">
        <v>52</v>
      </c>
      <c r="D29" s="27">
        <f>D30</f>
        <v>0</v>
      </c>
      <c r="E29" s="27">
        <f>E30</f>
        <v>118.4</v>
      </c>
      <c r="F29" s="26">
        <f t="shared" si="0"/>
        <v>118.4</v>
      </c>
    </row>
    <row r="30" spans="1:6" ht="50.25" customHeight="1">
      <c r="A30" s="22" t="s">
        <v>53</v>
      </c>
      <c r="B30" s="23" t="s">
        <v>54</v>
      </c>
      <c r="C30" s="24" t="s">
        <v>55</v>
      </c>
      <c r="D30" s="27">
        <v>0</v>
      </c>
      <c r="E30" s="27">
        <v>118.4</v>
      </c>
      <c r="F30" s="26">
        <f t="shared" si="0"/>
        <v>118.4</v>
      </c>
    </row>
    <row r="31" spans="1:6" ht="12.75">
      <c r="A31" s="14" t="s">
        <v>56</v>
      </c>
      <c r="B31" s="19" t="s">
        <v>57</v>
      </c>
      <c r="C31" s="16" t="s">
        <v>58</v>
      </c>
      <c r="D31" s="20">
        <f aca="true" t="shared" si="1" ref="D31:D32">D32</f>
        <v>9792</v>
      </c>
      <c r="E31" s="20">
        <f aca="true" t="shared" si="2" ref="E31:E32">E32</f>
        <v>11565.3</v>
      </c>
      <c r="F31" s="21">
        <f t="shared" si="0"/>
        <v>1773.2999999999993</v>
      </c>
    </row>
    <row r="32" spans="1:6" ht="12.75">
      <c r="A32" s="28" t="s">
        <v>59</v>
      </c>
      <c r="B32" s="29" t="s">
        <v>60</v>
      </c>
      <c r="C32" s="24" t="s">
        <v>61</v>
      </c>
      <c r="D32" s="25">
        <f t="shared" si="1"/>
        <v>9792</v>
      </c>
      <c r="E32" s="25">
        <f t="shared" si="2"/>
        <v>11565.3</v>
      </c>
      <c r="F32" s="26">
        <f t="shared" si="0"/>
        <v>1773.2999999999993</v>
      </c>
    </row>
    <row r="33" spans="1:6" ht="78.75">
      <c r="A33" s="22" t="s">
        <v>62</v>
      </c>
      <c r="B33" s="23" t="s">
        <v>63</v>
      </c>
      <c r="C33" s="24" t="s">
        <v>64</v>
      </c>
      <c r="D33" s="25">
        <v>9792</v>
      </c>
      <c r="E33" s="25">
        <v>11565.3</v>
      </c>
      <c r="F33" s="26">
        <f t="shared" si="0"/>
        <v>1773.2999999999993</v>
      </c>
    </row>
    <row r="34" spans="1:6" ht="39.75" customHeight="1">
      <c r="A34" s="30" t="s">
        <v>65</v>
      </c>
      <c r="B34" s="31" t="s">
        <v>66</v>
      </c>
      <c r="C34" s="32" t="s">
        <v>67</v>
      </c>
      <c r="D34" s="20">
        <f aca="true" t="shared" si="3" ref="D34:D35">D35</f>
        <v>0</v>
      </c>
      <c r="E34" s="20">
        <f aca="true" t="shared" si="4" ref="E34:E35">E35</f>
        <v>0</v>
      </c>
      <c r="F34" s="21">
        <f t="shared" si="0"/>
        <v>0</v>
      </c>
    </row>
    <row r="35" spans="1:6" ht="12.75">
      <c r="A35" s="22" t="s">
        <v>68</v>
      </c>
      <c r="B35" s="23" t="s">
        <v>57</v>
      </c>
      <c r="C35" s="24" t="s">
        <v>69</v>
      </c>
      <c r="D35" s="25">
        <f t="shared" si="3"/>
        <v>0</v>
      </c>
      <c r="E35" s="25">
        <f t="shared" si="4"/>
        <v>0</v>
      </c>
      <c r="F35" s="26">
        <f t="shared" si="0"/>
        <v>0</v>
      </c>
    </row>
    <row r="36" spans="1:6" ht="27" customHeight="1">
      <c r="A36" s="22" t="s">
        <v>70</v>
      </c>
      <c r="B36" s="33" t="s">
        <v>71</v>
      </c>
      <c r="C36" s="24" t="s">
        <v>72</v>
      </c>
      <c r="D36" s="25">
        <v>0</v>
      </c>
      <c r="E36" s="25">
        <v>0</v>
      </c>
      <c r="F36" s="26">
        <f t="shared" si="0"/>
        <v>0</v>
      </c>
    </row>
    <row r="37" spans="1:6" ht="28.5" customHeight="1">
      <c r="A37" s="30" t="s">
        <v>73</v>
      </c>
      <c r="B37" s="34" t="s">
        <v>74</v>
      </c>
      <c r="C37" s="16" t="s">
        <v>75</v>
      </c>
      <c r="D37" s="20">
        <f aca="true" t="shared" si="5" ref="D37:D39">D38</f>
        <v>416.9</v>
      </c>
      <c r="E37" s="20">
        <f aca="true" t="shared" si="6" ref="E37:E39">E38</f>
        <v>1788.6</v>
      </c>
      <c r="F37" s="21">
        <f t="shared" si="0"/>
        <v>1371.6999999999998</v>
      </c>
    </row>
    <row r="38" spans="1:6" ht="26.25">
      <c r="A38" s="22" t="s">
        <v>76</v>
      </c>
      <c r="B38" s="33" t="s">
        <v>77</v>
      </c>
      <c r="C38" s="24" t="s">
        <v>78</v>
      </c>
      <c r="D38" s="25">
        <f t="shared" si="5"/>
        <v>416.9</v>
      </c>
      <c r="E38" s="25">
        <f t="shared" si="6"/>
        <v>1788.6</v>
      </c>
      <c r="F38" s="26">
        <f t="shared" si="0"/>
        <v>1371.6999999999998</v>
      </c>
    </row>
    <row r="39" spans="1:6" ht="57" customHeight="1">
      <c r="A39" s="22" t="s">
        <v>79</v>
      </c>
      <c r="B39" s="33" t="s">
        <v>80</v>
      </c>
      <c r="C39" s="24" t="s">
        <v>81</v>
      </c>
      <c r="D39" s="25">
        <f t="shared" si="5"/>
        <v>416.9</v>
      </c>
      <c r="E39" s="25">
        <f t="shared" si="6"/>
        <v>1788.6</v>
      </c>
      <c r="F39" s="26">
        <f t="shared" si="0"/>
        <v>1371.6999999999998</v>
      </c>
    </row>
    <row r="40" spans="1:6" ht="92.25">
      <c r="A40" s="22" t="s">
        <v>82</v>
      </c>
      <c r="B40" s="33" t="s">
        <v>83</v>
      </c>
      <c r="C40" s="24" t="s">
        <v>84</v>
      </c>
      <c r="D40" s="25">
        <v>416.9</v>
      </c>
      <c r="E40" s="25">
        <v>1788.6</v>
      </c>
      <c r="F40" s="26">
        <f t="shared" si="0"/>
        <v>1371.6999999999998</v>
      </c>
    </row>
    <row r="41" spans="1:6" ht="12.75">
      <c r="A41" s="30" t="s">
        <v>85</v>
      </c>
      <c r="B41" s="31" t="s">
        <v>86</v>
      </c>
      <c r="C41" s="32" t="s">
        <v>87</v>
      </c>
      <c r="D41" s="20">
        <f>D42+D43</f>
        <v>921.4000000000001</v>
      </c>
      <c r="E41" s="20">
        <f>E42+E43</f>
        <v>1406.1</v>
      </c>
      <c r="F41" s="21">
        <f t="shared" si="0"/>
        <v>484.6999999999998</v>
      </c>
    </row>
    <row r="42" spans="1:6" ht="68.25" customHeight="1">
      <c r="A42" s="22" t="s">
        <v>88</v>
      </c>
      <c r="B42" s="23" t="s">
        <v>89</v>
      </c>
      <c r="C42" s="24" t="s">
        <v>90</v>
      </c>
      <c r="D42" s="27">
        <v>400.8</v>
      </c>
      <c r="E42" s="27">
        <v>342.8</v>
      </c>
      <c r="F42" s="26">
        <f t="shared" si="0"/>
        <v>-58</v>
      </c>
    </row>
    <row r="43" spans="1:6" ht="24.75" customHeight="1">
      <c r="A43" s="22" t="s">
        <v>91</v>
      </c>
      <c r="B43" s="23" t="s">
        <v>92</v>
      </c>
      <c r="C43" s="24" t="s">
        <v>93</v>
      </c>
      <c r="D43" s="27">
        <f>D44</f>
        <v>520.6</v>
      </c>
      <c r="E43" s="27">
        <f>E44</f>
        <v>1063.3</v>
      </c>
      <c r="F43" s="26">
        <f t="shared" si="0"/>
        <v>542.6999999999999</v>
      </c>
    </row>
    <row r="44" spans="1:6" ht="78.75">
      <c r="A44" s="22" t="s">
        <v>94</v>
      </c>
      <c r="B44" s="23" t="s">
        <v>95</v>
      </c>
      <c r="C44" s="24" t="s">
        <v>96</v>
      </c>
      <c r="D44" s="27">
        <f>D45+D46</f>
        <v>520.6</v>
      </c>
      <c r="E44" s="27">
        <f>E45+E46</f>
        <v>1063.3</v>
      </c>
      <c r="F44" s="26">
        <f t="shared" si="0"/>
        <v>542.6999999999999</v>
      </c>
    </row>
    <row r="45" spans="1:6" ht="53.25" customHeight="1">
      <c r="A45" s="22" t="s">
        <v>97</v>
      </c>
      <c r="B45" s="23" t="s">
        <v>98</v>
      </c>
      <c r="C45" s="24" t="s">
        <v>99</v>
      </c>
      <c r="D45" s="25">
        <v>439.6</v>
      </c>
      <c r="E45" s="25">
        <v>1038.7</v>
      </c>
      <c r="F45" s="26">
        <f t="shared" si="0"/>
        <v>599.1</v>
      </c>
    </row>
    <row r="46" spans="1:6" ht="78.75">
      <c r="A46" s="22" t="s">
        <v>100</v>
      </c>
      <c r="B46" s="23" t="s">
        <v>101</v>
      </c>
      <c r="C46" s="24" t="s">
        <v>102</v>
      </c>
      <c r="D46" s="25">
        <v>81</v>
      </c>
      <c r="E46" s="25">
        <v>24.6</v>
      </c>
      <c r="F46" s="26">
        <f t="shared" si="0"/>
        <v>-56.4</v>
      </c>
    </row>
    <row r="47" spans="1:6" ht="15">
      <c r="A47" s="35" t="s">
        <v>103</v>
      </c>
      <c r="B47" s="36" t="s">
        <v>104</v>
      </c>
      <c r="C47" s="37" t="s">
        <v>105</v>
      </c>
      <c r="D47" s="38">
        <f aca="true" t="shared" si="7" ref="D47:D48">D48</f>
        <v>13590.8</v>
      </c>
      <c r="E47" s="38">
        <f aca="true" t="shared" si="8" ref="E47:E48">E48</f>
        <v>13590.8</v>
      </c>
      <c r="F47" s="18">
        <f t="shared" si="0"/>
        <v>0</v>
      </c>
    </row>
    <row r="48" spans="1:6" ht="42.75" customHeight="1">
      <c r="A48" s="39" t="s">
        <v>17</v>
      </c>
      <c r="B48" s="40" t="s">
        <v>106</v>
      </c>
      <c r="C48" s="41" t="s">
        <v>107</v>
      </c>
      <c r="D48" s="25">
        <f t="shared" si="7"/>
        <v>13590.8</v>
      </c>
      <c r="E48" s="25">
        <f t="shared" si="8"/>
        <v>13590.8</v>
      </c>
      <c r="F48" s="26">
        <f t="shared" si="0"/>
        <v>0</v>
      </c>
    </row>
    <row r="49" spans="1:6" ht="26.25">
      <c r="A49" s="39" t="s">
        <v>20</v>
      </c>
      <c r="B49" s="40" t="s">
        <v>108</v>
      </c>
      <c r="C49" s="41" t="s">
        <v>109</v>
      </c>
      <c r="D49" s="25">
        <f>D50+D54</f>
        <v>13590.8</v>
      </c>
      <c r="E49" s="25">
        <f>E50+E54</f>
        <v>13590.8</v>
      </c>
      <c r="F49" s="26">
        <f t="shared" si="0"/>
        <v>0</v>
      </c>
    </row>
    <row r="50" spans="1:6" ht="39">
      <c r="A50" s="22" t="s">
        <v>23</v>
      </c>
      <c r="B50" s="23" t="s">
        <v>110</v>
      </c>
      <c r="C50" s="24" t="s">
        <v>111</v>
      </c>
      <c r="D50" s="25">
        <f>D51</f>
        <v>2791.9</v>
      </c>
      <c r="E50" s="25">
        <f>E51</f>
        <v>2791.9</v>
      </c>
      <c r="F50" s="26">
        <f t="shared" si="0"/>
        <v>0</v>
      </c>
    </row>
    <row r="51" spans="1:6" ht="64.5" customHeight="1">
      <c r="A51" s="22" t="s">
        <v>26</v>
      </c>
      <c r="B51" s="23" t="s">
        <v>112</v>
      </c>
      <c r="C51" s="24" t="s">
        <v>113</v>
      </c>
      <c r="D51" s="25">
        <f>D52+D53</f>
        <v>2791.9</v>
      </c>
      <c r="E51" s="25">
        <f>E52+E53</f>
        <v>2791.9</v>
      </c>
      <c r="F51" s="26">
        <f t="shared" si="0"/>
        <v>0</v>
      </c>
    </row>
    <row r="52" spans="1:6" ht="78.75">
      <c r="A52" s="22" t="s">
        <v>114</v>
      </c>
      <c r="B52" s="23" t="s">
        <v>115</v>
      </c>
      <c r="C52" s="24" t="s">
        <v>116</v>
      </c>
      <c r="D52" s="25">
        <v>2786.6</v>
      </c>
      <c r="E52" s="25">
        <v>2786.6</v>
      </c>
      <c r="F52" s="26">
        <f t="shared" si="0"/>
        <v>0</v>
      </c>
    </row>
    <row r="53" spans="1:6" ht="102" customHeight="1">
      <c r="A53" s="22" t="s">
        <v>117</v>
      </c>
      <c r="B53" s="23" t="s">
        <v>118</v>
      </c>
      <c r="C53" s="24" t="s">
        <v>119</v>
      </c>
      <c r="D53" s="25">
        <v>5.3</v>
      </c>
      <c r="E53" s="25">
        <v>5.3</v>
      </c>
      <c r="F53" s="26">
        <f t="shared" si="0"/>
        <v>0</v>
      </c>
    </row>
    <row r="54" spans="1:6" ht="52.5">
      <c r="A54" s="42" t="s">
        <v>31</v>
      </c>
      <c r="B54" s="43" t="s">
        <v>120</v>
      </c>
      <c r="C54" s="25" t="s">
        <v>121</v>
      </c>
      <c r="D54" s="25">
        <f>D55</f>
        <v>10798.9</v>
      </c>
      <c r="E54" s="25">
        <f>E55</f>
        <v>10798.9</v>
      </c>
      <c r="F54" s="26">
        <f t="shared" si="0"/>
        <v>0</v>
      </c>
    </row>
    <row r="55" spans="1:6" ht="78.75">
      <c r="A55" s="42" t="s">
        <v>34</v>
      </c>
      <c r="B55" s="43" t="s">
        <v>122</v>
      </c>
      <c r="C55" s="25" t="s">
        <v>123</v>
      </c>
      <c r="D55" s="25">
        <f>D56+D57</f>
        <v>10798.9</v>
      </c>
      <c r="E55" s="25">
        <f>E56+E57</f>
        <v>10798.9</v>
      </c>
      <c r="F55" s="26">
        <f t="shared" si="0"/>
        <v>0</v>
      </c>
    </row>
    <row r="56" spans="1:6" ht="52.5">
      <c r="A56" s="22" t="s">
        <v>124</v>
      </c>
      <c r="B56" s="23" t="s">
        <v>125</v>
      </c>
      <c r="C56" s="44" t="s">
        <v>126</v>
      </c>
      <c r="D56" s="25">
        <v>7779.8</v>
      </c>
      <c r="E56" s="25">
        <v>7779.8</v>
      </c>
      <c r="F56" s="26">
        <f t="shared" si="0"/>
        <v>0</v>
      </c>
    </row>
    <row r="57" spans="1:6" ht="39" customHeight="1">
      <c r="A57" s="22" t="s">
        <v>127</v>
      </c>
      <c r="B57" s="23" t="s">
        <v>128</v>
      </c>
      <c r="C57" s="44" t="s">
        <v>129</v>
      </c>
      <c r="D57" s="25">
        <v>3019.1</v>
      </c>
      <c r="E57" s="25">
        <v>3019.1</v>
      </c>
      <c r="F57" s="26">
        <f t="shared" si="0"/>
        <v>0</v>
      </c>
    </row>
    <row r="58" spans="1:6" ht="18">
      <c r="A58" s="45" t="s">
        <v>130</v>
      </c>
      <c r="B58" s="46"/>
      <c r="C58" s="47"/>
      <c r="D58" s="48">
        <f>D16+D47</f>
        <v>68667.6</v>
      </c>
      <c r="E58" s="48">
        <f>E16+E47</f>
        <v>72889.29999999999</v>
      </c>
      <c r="F58" s="49">
        <f t="shared" si="0"/>
        <v>4221.6999999999825</v>
      </c>
    </row>
    <row r="78" ht="13.5"/>
    <row r="84" ht="15"/>
    <row r="85" ht="15"/>
    <row r="86" ht="17.25"/>
    <row r="87" ht="17.25"/>
    <row r="88" ht="17.25"/>
    <row r="89" ht="15"/>
    <row r="91" ht="17.25" customHeight="1"/>
    <row r="92" ht="17.25" customHeight="1"/>
    <row r="94" ht="50.25" customHeight="1"/>
    <row r="96" ht="15"/>
    <row r="122" ht="15"/>
    <row r="134" ht="17.25"/>
    <row r="143" ht="13.5"/>
    <row r="149" ht="15"/>
    <row r="150" ht="15"/>
    <row r="151" ht="17.25"/>
    <row r="152" ht="17.25"/>
    <row r="153" ht="17.25"/>
    <row r="154" ht="15"/>
    <row r="156" ht="17.25" customHeight="1"/>
    <row r="157" ht="17.25" customHeight="1"/>
    <row r="159" ht="12.75" customHeight="1"/>
    <row r="161" ht="15"/>
    <row r="187" ht="15"/>
    <row r="199" ht="17.25"/>
    <row r="224" ht="15"/>
    <row r="225" ht="17.25"/>
    <row r="226" ht="17.25"/>
    <row r="227" ht="15"/>
    <row r="228" ht="15"/>
    <row r="229" ht="8.25" customHeight="1"/>
    <row r="230" ht="15.75" customHeight="1"/>
    <row r="231" ht="17.25"/>
    <row r="233" ht="55.5" customHeight="1"/>
    <row r="235" ht="15"/>
    <row r="261" ht="15"/>
    <row r="273" ht="17.25"/>
  </sheetData>
  <sheetProtection selectLockedCells="1" selectUnlockedCells="1"/>
  <mergeCells count="16">
    <mergeCell ref="C1:F1"/>
    <mergeCell ref="C2:F2"/>
    <mergeCell ref="C3:F3"/>
    <mergeCell ref="C4:D4"/>
    <mergeCell ref="A5:F5"/>
    <mergeCell ref="A6:F6"/>
    <mergeCell ref="A7:F7"/>
    <mergeCell ref="A8:F8"/>
    <mergeCell ref="A11:F11"/>
    <mergeCell ref="A13:F13"/>
    <mergeCell ref="A14:A15"/>
    <mergeCell ref="B14:B15"/>
    <mergeCell ref="C14:C15"/>
    <mergeCell ref="D14:D15"/>
    <mergeCell ref="E14:E15"/>
    <mergeCell ref="F14:F15"/>
  </mergeCells>
  <printOptions/>
  <pageMargins left="0.6298611111111111" right="0.2361111111111111" top="0.19652777777777777" bottom="0.1576388888888888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мм</cp:lastModifiedBy>
  <cp:lastPrinted>2014-10-09T07:40:37Z</cp:lastPrinted>
  <dcterms:created xsi:type="dcterms:W3CDTF">2008-01-23T11:39:44Z</dcterms:created>
  <dcterms:modified xsi:type="dcterms:W3CDTF">2014-10-29T13:44:00Z</dcterms:modified>
  <cp:category/>
  <cp:version/>
  <cp:contentType/>
  <cp:contentStatus/>
</cp:coreProperties>
</file>