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Ведомст." sheetId="1" r:id="rId1"/>
    <sheet name="Пр.5" sheetId="2" r:id="rId2"/>
    <sheet name="Приложение 1 дох" sheetId="3" r:id="rId3"/>
    <sheet name="Ассигнования" sheetId="4" r:id="rId4"/>
  </sheets>
  <definedNames/>
  <calcPr fullCalcOnLoad="1"/>
</workbook>
</file>

<file path=xl/sharedStrings.xml><?xml version="1.0" encoding="utf-8"?>
<sst xmlns="http://schemas.openxmlformats.org/spreadsheetml/2006/main" count="1388" uniqueCount="525">
  <si>
    <t>Приложение  № 2</t>
  </si>
  <si>
    <t>к Решению МС МО Дачное</t>
  </si>
  <si>
    <t xml:space="preserve">№ 19   от 29.10.2014г.  </t>
  </si>
  <si>
    <t xml:space="preserve">Ведомственная структура расходов бюджета Муниципального образования Муниципальный округ Дачное </t>
  </si>
  <si>
    <t>на 2015 год</t>
  </si>
  <si>
    <t>№</t>
  </si>
  <si>
    <t>Наименование статей</t>
  </si>
  <si>
    <t>Главный распоря-дитель средств</t>
  </si>
  <si>
    <t>Код раздела, подраздела</t>
  </si>
  <si>
    <t>Код целевой статьи</t>
  </si>
  <si>
    <t>Код вида расходов</t>
  </si>
  <si>
    <t>Сумма,тыс. руб.</t>
  </si>
  <si>
    <t xml:space="preserve"> </t>
  </si>
  <si>
    <t>1.</t>
  </si>
  <si>
    <t xml:space="preserve">Местная Администрация Муниципального образования Муниципальный округ Дачное </t>
  </si>
  <si>
    <t>1.1.</t>
  </si>
  <si>
    <t>Общегосударственные вопросы</t>
  </si>
  <si>
    <t>0100</t>
  </si>
  <si>
    <t>1.1.1.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</si>
  <si>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</si>
  <si>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</si>
  <si>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1.1.1.1.</t>
  </si>
  <si>
    <t>Обеспечение функционирования Главы МА МО Дачное и его заместителей, аппарата МА МО Дачное</t>
  </si>
  <si>
    <t>78 0 0000</t>
  </si>
  <si>
    <t>1.1.1.1.1.</t>
  </si>
  <si>
    <t>Глава МА МО Дачное и его заместители</t>
  </si>
  <si>
    <t>78 1 0000</t>
  </si>
  <si>
    <t>1.1.1.1.1.1.</t>
  </si>
  <si>
    <t>Расходы на обеспечение функций Главы МА МО Дачное и его заместителей</t>
  </si>
  <si>
    <t>78 1 1005</t>
  </si>
  <si>
    <t>1.1.1.1.1.1.1.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</si>
  <si>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</si>
  <si>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</si>
  <si>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1.1.1.1.2.</t>
  </si>
  <si>
    <t>Аппарат МА МО Дачное</t>
  </si>
  <si>
    <t>78 2 0000</t>
  </si>
  <si>
    <t>1.1.1.1.2.1.</t>
  </si>
  <si>
    <t>Расходы на обеспечение функций аппарата МА МО Дачное</t>
  </si>
  <si>
    <t>78 2 1006</t>
  </si>
  <si>
    <t>1.1.1.1.2.1.1.</t>
  </si>
  <si>
    <t>1.1.1.1.2.1.2.</t>
  </si>
  <si>
    <t>Закупка товаров, работ и услуг для государственных (муниципальных) нужд</t>
  </si>
  <si>
    <t>200</t>
  </si>
  <si>
    <t>1.1.1.1.2.1.3.</t>
  </si>
  <si>
    <t>Иные бюджетные ассигнования</t>
  </si>
  <si>
    <t>800</t>
  </si>
  <si>
    <t>1.1.1.1.2.1.4.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</si>
  <si>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</si>
  <si>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00 2 8010</t>
  </si>
  <si>
    <t>1.1.1.1.2.1.4.1.</t>
  </si>
  <si>
    <t>1.1.2.</t>
  </si>
  <si>
    <t>Резервные фонды</t>
  </si>
  <si>
    <t>0111</t>
  </si>
  <si>
    <t>1.1.2.1.</t>
  </si>
  <si>
    <t>Непрограммные расходы исполнительных органов местного самоуправления</t>
  </si>
  <si>
    <t>99 0 0000</t>
  </si>
  <si>
    <t>1.1.2.1.1.</t>
  </si>
  <si>
    <t>Резервный фонд МА МО Дачное</t>
  </si>
  <si>
    <t>99 1 0000</t>
  </si>
  <si>
    <t>1.1.2.1.1.1.</t>
  </si>
  <si>
    <t>Создание резервного фонда МА МО Дачное</t>
  </si>
  <si>
    <t>99 1 2002</t>
  </si>
  <si>
    <t>1.1.2.1.1.1.1.</t>
  </si>
  <si>
    <t>1.1.3.</t>
  </si>
  <si>
    <t>Другие общегосударственные вопросы</t>
  </si>
  <si>
    <t>0113</t>
  </si>
  <si>
    <t>1.1.3.1.</t>
  </si>
  <si>
    <t>1.1.3.1.2.</t>
  </si>
  <si>
    <t>Размещение муниципального заказа</t>
  </si>
  <si>
    <t>99 3 0000</t>
  </si>
  <si>
    <t>1.1.3.1.2.1.</t>
  </si>
  <si>
    <t>Расходы на выполнение отдельных функций по определению поставщика (подрядчика, исполнителя) путем проведения конкурса или аукциона</t>
  </si>
  <si>
    <t>99 3 2003</t>
  </si>
  <si>
    <t>1.1.3.1.2.1.1.</t>
  </si>
  <si>
    <t>1.1.3.1.3.</t>
  </si>
  <si>
    <t>Членские взносы в Совет муниципальных образований Санкт-Петербурга</t>
  </si>
  <si>
    <t>99 4 000</t>
  </si>
  <si>
    <t>1.1.3.1.3.1.</t>
  </si>
  <si>
    <t>Расходы на уплату членских взносов в Совет муниципальных образований Санкт-Петербурга</t>
  </si>
  <si>
    <t>99 4 2004</t>
  </si>
  <si>
    <t>1.1.3.1.3.1.1.</t>
  </si>
  <si>
    <t>1.1.3.1.4.</t>
  </si>
  <si>
    <t>Учреждение звания "Почетный житель МО Дачное"</t>
  </si>
  <si>
    <t>99 5 0000</t>
  </si>
  <si>
    <t>1.1.3.1.4.1.</t>
  </si>
  <si>
    <t>Расходы на присвоение звания "Почетный житель МО Дачное"</t>
  </si>
  <si>
    <t>99 5 2005</t>
  </si>
  <si>
    <t>1.1.3.1.4.1.1.</t>
  </si>
  <si>
    <t>1.2.</t>
  </si>
  <si>
    <t>Национальная безопасность и правоохранительная деятельность</t>
  </si>
  <si>
    <t>0300</t>
  </si>
  <si>
    <t>1.2.1.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</si>
  <si>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</si>
  <si>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</si>
  <si>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1.2.1.1.</t>
  </si>
  <si>
    <t>Муниципальная программа по содействию в сборе и обмене информацией в области защиты населения и территорий от чрезвычайных ситуаций, содействию в информировании населения об угрозе или возникновении чрезвычайной ситуации, проведению подготовки и обучения неработающего населения способам защиты и действиям в чрезвычайных ситуациях</t>
  </si>
  <si>
    <t>01 0 0000</t>
  </si>
  <si>
    <t>1.2.1.1.1.</t>
  </si>
  <si>
    <t>Расходы на мероприятия по содействию в сборе и обмене информацией в области защиты населения и территорий от чрезвычайных ситуаций, содействию в информировании населения об угрозе или возникновении чрезвычайной ситуации, проведению подготовки и обучения неработающего населения способам защиты и действиям в чрезвычайных ситуациях</t>
  </si>
  <si>
    <t>01 0 2006</t>
  </si>
  <si>
    <t>1.2.1.1.1.1.</t>
  </si>
  <si>
    <t>1.3.</t>
  </si>
  <si>
    <t>Национальная экономика</t>
  </si>
  <si>
    <t>0400</t>
  </si>
  <si>
    <t>1.3.1.</t>
  </si>
  <si>
    <t>Общеэкономические вопросы</t>
  </si>
  <si>
    <t>0401</t>
  </si>
  <si>
    <t>1.3.1.1.</t>
  </si>
  <si>
    <t>Муниципальная программа участия в организации и финансировании оплачиваемых общественных работ, 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 на территории МО Дачное</t>
  </si>
  <si>
    <t>02 0 0000</t>
  </si>
  <si>
    <t>1.3.1.1.1.</t>
  </si>
  <si>
    <t>Субсидии на финансирование оплачиваемых общественных работ, 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 на территории МО Дачное</t>
  </si>
  <si>
    <t>02 0 6002</t>
  </si>
  <si>
    <t>1.4</t>
  </si>
  <si>
    <t>Жилищно-коммунальное хозяйство</t>
  </si>
  <si>
    <t>0500</t>
  </si>
  <si>
    <t>1.4.1.</t>
  </si>
  <si>
    <t>Благоустройство</t>
  </si>
  <si>
    <t>0503</t>
  </si>
  <si>
    <t>1.4.1.1.</t>
  </si>
  <si>
    <t>Муниципальная программа по благоустройству территории МО Дачное</t>
  </si>
  <si>
    <t>03 0 0000</t>
  </si>
  <si>
    <t>1.4.1.1.1.</t>
  </si>
  <si>
    <t>Расходы на мероприятия по озеленению территорий зеленых насаждений внутриквартального озеленения</t>
  </si>
  <si>
    <t>03 0 2007</t>
  </si>
  <si>
    <t>1.4.1.1.1.1</t>
  </si>
  <si>
    <t>1.4.1.1.2.</t>
  </si>
  <si>
    <t>Расходы на мероприятия по поведению санитарных рубок, удалению аварийных, больных деревьев и кустарников в отношении зеленых насаждений внутриквартального озеленения</t>
  </si>
  <si>
    <t>03 0 2008</t>
  </si>
  <si>
    <t>1.4.1.1.2.1.</t>
  </si>
  <si>
    <t>1.4.1.1.3.</t>
  </si>
  <si>
    <t>Расходы на мероприятия по текущему ремонту придомовых территорий и территорий дворов, включая проезды и въезды, пешеходные дорожки</t>
  </si>
  <si>
    <t>03 0 2009</t>
  </si>
  <si>
    <t>1.4.1.1.3.1.</t>
  </si>
  <si>
    <t>1.4.1.1.4.</t>
  </si>
  <si>
    <t>Расходы на мероприятия по установке, содержанию и ремонту ограждений газонов</t>
  </si>
  <si>
    <t>03 0 2010</t>
  </si>
  <si>
    <t>1.4.1.1.4.1.</t>
  </si>
  <si>
    <t>1.4.1.1.5.</t>
  </si>
  <si>
    <t>Расходы на мероприятия по установке и содержанию малых архитектурных форм, уличной мебели и хозяйственно-бытового оборудования</t>
  </si>
  <si>
    <t>03 0 2011</t>
  </si>
  <si>
    <t>1.4.1.1.5.1.</t>
  </si>
  <si>
    <t>1.4.1.1.6.</t>
  </si>
  <si>
    <t>Расходы на мероприятия по созданию зон отдыха</t>
  </si>
  <si>
    <t>03 0 2012</t>
  </si>
  <si>
    <t>1.4.1.1.6.1.</t>
  </si>
  <si>
    <t>1.4.1.1.7.</t>
  </si>
  <si>
    <t>Расходы на мероприятия по выполнению оформления к праздничным мероприятиям на территории МО Дачное</t>
  </si>
  <si>
    <t>03 0 2013</t>
  </si>
  <si>
    <t>1.4.1.1.7.1.</t>
  </si>
  <si>
    <t>1.4.1.1.8.</t>
  </si>
  <si>
    <t>Расходы на мероприятия по обеспечению чистоты и порядка на территории МО Дачное</t>
  </si>
  <si>
    <t>03 0 2014</t>
  </si>
  <si>
    <t>1.4.1.1.8.1.</t>
  </si>
  <si>
    <t>1.4.2.</t>
  </si>
  <si>
    <t>Другие вопросы в области жилищно-коммунального хозяйства</t>
  </si>
  <si>
    <t>0505</t>
  </si>
  <si>
    <t>1.4.2.1.</t>
  </si>
  <si>
    <t>1.4.2.1.1.</t>
  </si>
  <si>
    <t>Содержание и обеспечение деятельности учреждений, подведомственных органам местного самоуправления, осуществляющих руководство и управление в сфере жилищно-коммунального хозяйства</t>
  </si>
  <si>
    <t>99 9 0000</t>
  </si>
  <si>
    <t>1.4.2.1.1.1.</t>
  </si>
  <si>
    <t>Расходы на обеспечение функций МКУ "МСЗ МО Дачное"</t>
  </si>
  <si>
    <t>99 9 1008</t>
  </si>
  <si>
    <t>1.4.2.1.1.1.1.</t>
  </si>
  <si>
    <t>1.4.2.1.1.1.2.</t>
  </si>
  <si>
    <t>1.4.2.1.1.1.3.</t>
  </si>
  <si>
    <t>1.5.</t>
  </si>
  <si>
    <t>Образование</t>
  </si>
  <si>
    <t>0700</t>
  </si>
  <si>
    <t>1.5.1.</t>
  </si>
  <si>
    <t>Профессиональная подготовка, переподготовка и повышение квалификации</t>
  </si>
  <si>
    <t>0705</t>
  </si>
  <si>
    <t>1.5.1.1.</t>
  </si>
  <si>
    <t>1.5.1.1.1.</t>
  </si>
  <si>
    <t xml:space="preserve"> Организация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а также профессиональной подготовки, переподготовки и повышения квалификации муниципальных служащих и работников муниципальных учреждений</t>
  </si>
  <si>
    <t>99 6 0000</t>
  </si>
  <si>
    <t>1.5.1.1.1.1.</t>
  </si>
  <si>
    <t xml:space="preserve"> Расходы на организацию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а также профессиональной подготовки, переподготовки и повышения квалификации муниципальных служащих и работников муниципальных учреждений</t>
  </si>
  <si>
    <t>99 6 2015</t>
  </si>
  <si>
    <t>1.5.1.1.1.1.1.</t>
  </si>
  <si>
    <t>1.5.2.</t>
  </si>
  <si>
    <t>Молодежная политика и оздоровление детей</t>
  </si>
  <si>
    <t>0707</t>
  </si>
  <si>
    <t>1.5.2.1.</t>
  </si>
  <si>
    <t xml:space="preserve">Муниципальная программа по организации работы по военно-патриотическому воспитанию молодежи, проживающей на территории МО Дачное </t>
  </si>
  <si>
    <t>04 0 0000</t>
  </si>
  <si>
    <t>1.5.2.1.1.</t>
  </si>
  <si>
    <t>Расходы на проведение мероприятий по военно-патриотическому воспитанию молодежи, проживающей на территории МО Дачное</t>
  </si>
  <si>
    <t>04 0 2016</t>
  </si>
  <si>
    <t>1.5.2.1.1.1.</t>
  </si>
  <si>
    <t>1.5.3.</t>
  </si>
  <si>
    <t>Другие вопросы в области образовании</t>
  </si>
  <si>
    <t>0709</t>
  </si>
  <si>
    <t>1.5.3.1.</t>
  </si>
  <si>
    <t>Муниципальная программа по обеспечению безопасности и охраны правопорядка на территории МО Дачное</t>
  </si>
  <si>
    <t>05 0 0000</t>
  </si>
  <si>
    <t>1.5.3.1.1.</t>
  </si>
  <si>
    <t>Подпрограмма по профилактике правонарушений на территории МО Дачное</t>
  </si>
  <si>
    <t>05 1 0000</t>
  </si>
  <si>
    <t>1.5.3.1.1.1.</t>
  </si>
  <si>
    <t>Расходы на мероприятия по профилактике правонарушений на территории МО Дачное</t>
  </si>
  <si>
    <t>05 1 2017</t>
  </si>
  <si>
    <t>1.5.3.1.1.1.1.</t>
  </si>
  <si>
    <t>1.5.3.1.2.</t>
  </si>
  <si>
    <t>Подпрограмма по участию в профилактике терроризма и экстремизма на территории МО Дачное</t>
  </si>
  <si>
    <t>05 2 0000</t>
  </si>
  <si>
    <t>1.5.3.1.2.1.</t>
  </si>
  <si>
    <t>Расходы на мероприятия по участию в профилактике терроризма и экстремизма на территории МО Дачное</t>
  </si>
  <si>
    <t>05 2 2018</t>
  </si>
  <si>
    <t>1.5.3.1.2.1.1.</t>
  </si>
  <si>
    <t>1.5.3.1.3.</t>
  </si>
  <si>
    <t xml:space="preserve">Подпрограмма по профилактике дорожно-транспортного травматизма на территории МО Дачное </t>
  </si>
  <si>
    <t>05 3 0000</t>
  </si>
  <si>
    <t>1.5.3.1.3.1.</t>
  </si>
  <si>
    <t xml:space="preserve">Расходы на мероприятия по профилактике дорожно-транспортного травматизма на территории МО Дачное </t>
  </si>
  <si>
    <t>05 3 2019</t>
  </si>
  <si>
    <t>1.5.3.1.3.1.1.</t>
  </si>
  <si>
    <t>1.6.</t>
  </si>
  <si>
    <t>Культура, кинематография</t>
  </si>
  <si>
    <t>0800</t>
  </si>
  <si>
    <t>1.6.1.</t>
  </si>
  <si>
    <t>Культура</t>
  </si>
  <si>
    <t>0801</t>
  </si>
  <si>
    <t>1.6.1.1.</t>
  </si>
  <si>
    <t>Муниципальная программа по организации местных и участию в организации и проведении городских праздничных и иных зрелищных мероприятий</t>
  </si>
  <si>
    <t>06 0 0000</t>
  </si>
  <si>
    <t>1.6.1.1.1.</t>
  </si>
  <si>
    <t>Расходы на мероприятия по организации местных и участию в организации и проведении городских праздничных и иных зрелищных мероприятий</t>
  </si>
  <si>
    <t>06 0 2020</t>
  </si>
  <si>
    <t>1.6.1.1.1.1.</t>
  </si>
  <si>
    <t>1.6.1.2.</t>
  </si>
  <si>
    <t>Муниципальная программа по организации и проведению досуговых мероприятий для жителей МО Дачное</t>
  </si>
  <si>
    <t>07 0 0000</t>
  </si>
  <si>
    <t>1.6.1.2.1.</t>
  </si>
  <si>
    <t>Расходы на мероприятия по организации и проведению досуговых мероприятий для жителей МО Дачное</t>
  </si>
  <si>
    <t>07 0 2021</t>
  </si>
  <si>
    <t>1.6.1.2.1.1.</t>
  </si>
  <si>
    <t>1.7.</t>
  </si>
  <si>
    <t>Социальная политика</t>
  </si>
  <si>
    <t>1000</t>
  </si>
  <si>
    <t>1.7.1.</t>
  </si>
  <si>
    <t>Социальное обеспечение населения</t>
  </si>
  <si>
    <t>1003</t>
  </si>
  <si>
    <t>1.7.1.1.</t>
  </si>
  <si>
    <t>1.7.1.1.1.</t>
  </si>
  <si>
    <t>Выплата доплаты к пенсии лицам, замещавшим муниципальные должности, должности муниципальной службы в МО Дачное</t>
  </si>
  <si>
    <t>99 7 0000</t>
  </si>
  <si>
    <t>1.7.1.1.1.1.</t>
  </si>
  <si>
    <t>Расходы на выплаты доплаты к пенсии лицам, замещавшим муниципальные должности, должности муниципальной службы в МО Дачное</t>
  </si>
  <si>
    <t>99 7 7001</t>
  </si>
  <si>
    <t>1.7.1.1.1.1.1.</t>
  </si>
  <si>
    <t>Социальное обеспечение и иные выплаты населению</t>
  </si>
  <si>
    <t>300</t>
  </si>
  <si>
    <t>1.7.2.</t>
  </si>
  <si>
    <t>Охрана семьи и детства</t>
  </si>
  <si>
    <t>1004</t>
  </si>
  <si>
    <t>1.7.2.1.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</si>
  <si>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</si>
  <si>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00 2 8031</t>
  </si>
  <si>
    <t>1.7.2.1.1.</t>
  </si>
  <si>
    <t>1.7.2.1.2.</t>
  </si>
  <si>
    <t>1.7.2.2.</t>
  </si>
  <si>
    <t>Расходы на исполнение государственного полномочия Санкт-Петербурга по выплате денежных средств на содержание ребенка в семье опекуна, приемной семье за счет субвенций из бюджета Санкт-Петербурга</t>
  </si>
  <si>
    <t>51 1 8032</t>
  </si>
  <si>
    <t>1.7.2.2.1.</t>
  </si>
  <si>
    <t>1.7.2.3.</t>
  </si>
  <si>
    <t>Расходы на 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</si>
  <si>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>51 1 8033</t>
  </si>
  <si>
    <t>1.7.2.3.1.</t>
  </si>
  <si>
    <t>1.8.</t>
  </si>
  <si>
    <t>Физическая культура и спорт</t>
  </si>
  <si>
    <t>1100</t>
  </si>
  <si>
    <t>1.8.1.</t>
  </si>
  <si>
    <t>Массовый спорт</t>
  </si>
  <si>
    <t>1102</t>
  </si>
  <si>
    <t>1.8.1.1.</t>
  </si>
  <si>
    <t>Муниципальная программа по созданию условий для развития на территории МО Дачное массовой физической культуры и спорта</t>
  </si>
  <si>
    <t>08 0 0000</t>
  </si>
  <si>
    <t>1.8.1.1.1.</t>
  </si>
  <si>
    <t>Расходы на мероприятия по созданию условий для развития на территории МО Дачное массовой физической культуры и спорта</t>
  </si>
  <si>
    <t>08 0 2022</t>
  </si>
  <si>
    <t>1.8.1.1.1.1.</t>
  </si>
  <si>
    <t>1.9.</t>
  </si>
  <si>
    <t>Средства массовой информации</t>
  </si>
  <si>
    <t>1200</t>
  </si>
  <si>
    <t>1.9.1.</t>
  </si>
  <si>
    <t>Периодическая печать и издательства</t>
  </si>
  <si>
    <t>1202</t>
  </si>
  <si>
    <t>1.9.1.1.</t>
  </si>
  <si>
    <t>1.9.1.1.1.</t>
  </si>
  <si>
    <t>Учреждение печатного средства массовой информации, опубликование муниципальных правовых актов, иной информации</t>
  </si>
  <si>
    <t>99 8 0000</t>
  </si>
  <si>
    <t>1.9.1.1.1.1.</t>
  </si>
  <si>
    <t>Расходы на финансирование издания газеты "Наш округ Дачное" и "Округ Дачное. Спецвыпуск"</t>
  </si>
  <si>
    <t>99 8 2023</t>
  </si>
  <si>
    <t>1.9.1.1.1.1.1.</t>
  </si>
  <si>
    <t>2.</t>
  </si>
  <si>
    <t>Избирательная комиссия Муниципального образования Муниципальный округ Дачное</t>
  </si>
  <si>
    <t>2.1.</t>
  </si>
  <si>
    <t>2.1.1.</t>
  </si>
  <si>
    <t>Обеспечение проведения выборов и референдумов</t>
  </si>
  <si>
    <t>0107</t>
  </si>
  <si>
    <t>2.1.1.1.</t>
  </si>
  <si>
    <t>Обеспечение деятельности избирательной комиссии муниципального образования</t>
  </si>
  <si>
    <t>94 0 0000</t>
  </si>
  <si>
    <t>2.1.1.1.1.</t>
  </si>
  <si>
    <t>Члены избирательной комиссии муниципального образования</t>
  </si>
  <si>
    <t>94 1 0000</t>
  </si>
  <si>
    <t>2.1.1.1.1.1.</t>
  </si>
  <si>
    <t>Расходы на обеспечение функций членов избирательной комиссии муниципального образования</t>
  </si>
  <si>
    <t>94 1 1007</t>
  </si>
  <si>
    <t>2.1.1.1.1.1.1.</t>
  </si>
  <si>
    <t>2.1.1.1.1.1.2.</t>
  </si>
  <si>
    <t>3.</t>
  </si>
  <si>
    <t>Муниципальный Совет Муниципального образования Муниципальный округ Дачное</t>
  </si>
  <si>
    <t>3.1.</t>
  </si>
  <si>
    <t>3.1.1.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</si>
  <si>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</si>
  <si>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</si>
  <si>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3.1.1.1.</t>
  </si>
  <si>
    <t>Обеспечение функционирования Главы муниципального образования</t>
  </si>
  <si>
    <t>77 0 0000</t>
  </si>
  <si>
    <t>3.1.1.1.1.</t>
  </si>
  <si>
    <t xml:space="preserve">Глава Муниципального образования Дачное-Председатель МС </t>
  </si>
  <si>
    <t>77 1 0000</t>
  </si>
  <si>
    <t>3.1.1.1.1.1.</t>
  </si>
  <si>
    <t>Расходы на обеспечение функций Главы муниципального образования-Председателя МС</t>
  </si>
  <si>
    <t>77 1 1001</t>
  </si>
  <si>
    <t>3.1.1.1.1.1.1.</t>
  </si>
  <si>
    <t>3.1.2.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</si>
  <si>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</si>
  <si>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</si>
  <si>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3.1.2.1.</t>
  </si>
  <si>
    <t>Обеспечение деятельности МС МО Дачное</t>
  </si>
  <si>
    <t>96 0 0000</t>
  </si>
  <si>
    <t>3.1.2.1.1.</t>
  </si>
  <si>
    <t>Заместители Главы МО Дачное</t>
  </si>
  <si>
    <t>96 1 0000</t>
  </si>
  <si>
    <t>3.1.2.1.1.1.</t>
  </si>
  <si>
    <t>Расходы на обеспечение функций заместителей Главы МО Дачное</t>
  </si>
  <si>
    <t>96 1 1002</t>
  </si>
  <si>
    <t>3.1.2.1.2.</t>
  </si>
  <si>
    <t>Аппарат МС МО Дачное</t>
  </si>
  <si>
    <t>96 2 0000</t>
  </si>
  <si>
    <t>3.1.2.1.2.1.</t>
  </si>
  <si>
    <t>Расходы на обеспечение функций аппарата МС МО Дачное</t>
  </si>
  <si>
    <t>96 2 1003</t>
  </si>
  <si>
    <t>3.1.2.1.2.1.1.</t>
  </si>
  <si>
    <t>3.1.2.1.2.1.2.</t>
  </si>
  <si>
    <t>3.1.2.1.2.1.3.</t>
  </si>
  <si>
    <t>3.1.2.1.3.</t>
  </si>
  <si>
    <t>Депутаты МС МО Дачное</t>
  </si>
  <si>
    <t>96 3 0000</t>
  </si>
  <si>
    <t>3.1.2.1.3.1.</t>
  </si>
  <si>
    <t>Расходы на обеспечение функций депутатов МС МО Дачное</t>
  </si>
  <si>
    <t>96 3 1004</t>
  </si>
  <si>
    <t>3.1.2.1.3.1.1.</t>
  </si>
  <si>
    <t>Итого расходов:</t>
  </si>
  <si>
    <t>Приложение № 4</t>
  </si>
  <si>
    <t>Приложение  №3</t>
  </si>
  <si>
    <t xml:space="preserve">№ 19 от 29.10.2014г.  </t>
  </si>
  <si>
    <t>Источники внутреннего финансирования дефицита  бюджета Муниципального образования Муниципальный округ Дачное на 2015 год</t>
  </si>
  <si>
    <t>(тыс.руб.)</t>
  </si>
  <si>
    <t>Наименование</t>
  </si>
  <si>
    <t>Код</t>
  </si>
  <si>
    <t>Сумма</t>
  </si>
  <si>
    <t>Источники внутреннего финансирования дефицитов бюджетов</t>
  </si>
  <si>
    <t>000 01 00 00 00 00 0000 000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</si>
  <si>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</si>
  <si>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</si>
  <si>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</si>
  <si>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</si>
  <si>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</si>
  <si>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</si>
  <si>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</si>
  <si>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</si>
  <si>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 бюджета МО Дачное</t>
  </si>
  <si>
    <t>927 01 05 02 01 03 0000 510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</si>
  <si>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</si>
  <si>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</si>
  <si>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</si>
  <si>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</si>
  <si>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</si>
  <si>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</si>
  <si>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 бюджета МО Дачное</t>
  </si>
  <si>
    <t>927 01 05 02 01 03 0000 610</t>
  </si>
  <si>
    <t>Итого источников внутреннего финансирования дефицита бюджета</t>
  </si>
  <si>
    <t>Приложение №1</t>
  </si>
  <si>
    <t>к решению МС МО Дачное</t>
  </si>
  <si>
    <t xml:space="preserve"> № 19  от 29.10.2014г.   </t>
  </si>
  <si>
    <t>Доходы бюджета</t>
  </si>
  <si>
    <t xml:space="preserve">        Муниципального образования Муниципальный округ Дачное </t>
  </si>
  <si>
    <t>на 2015 год.</t>
  </si>
  <si>
    <t>Наименование доходов</t>
  </si>
  <si>
    <t xml:space="preserve">Код статьи </t>
  </si>
  <si>
    <t>Сумма  (тыс.руб.)</t>
  </si>
  <si>
    <t>I</t>
  </si>
  <si>
    <t>Налоговые и неналоговые доходы</t>
  </si>
  <si>
    <t>000 1 00 00000 00 0000 000</t>
  </si>
  <si>
    <t>Налоги на совокупный доход</t>
  </si>
  <si>
    <t>000 1 05 00000 00 0000 000</t>
  </si>
  <si>
    <t>Налог, взимаемый в связи с применением упрощённой системы налогообложения</t>
  </si>
  <si>
    <t>182 1 05 01000 00 0000 110</t>
  </si>
  <si>
    <t>Налог, взимаемый с налогоплательщиков, выбравших в качестве объекта налогообложения доходы</t>
  </si>
  <si>
    <t>182 1 05 01010 01 0000 110</t>
  </si>
  <si>
    <t>182 1 05 01011 01 0000 110</t>
  </si>
  <si>
    <t>Налог, взимаемый с налогоплательщиков, выбравших в качестве объекта налогообложения доходы, уменьшенные на величену расходов</t>
  </si>
  <si>
    <t>182 1 05 01020 01 0000 110</t>
  </si>
  <si>
    <t>182 1 05 01021 01 0000 110</t>
  </si>
  <si>
    <t>Минимальный налог, зачисляемый в бюджеты субъектов Российской Федерации</t>
  </si>
  <si>
    <t>182 1 05 01050 01 0000 110</t>
  </si>
  <si>
    <t>Единый налог на вмененный доход для отдельных видов деятельности</t>
  </si>
  <si>
    <t>182 1 05 02000 02 0000 110</t>
  </si>
  <si>
    <t>182 1 05 02010 02 0000 110</t>
  </si>
  <si>
    <t>Налог, взимаемый вс вязи с применением патентной системы налогообложения</t>
  </si>
  <si>
    <t>182 1 05 04000 02 0000 110</t>
  </si>
  <si>
    <t>Налог, взимаемый в связи с применением патентной системы налогообложения, зачисляемый в бюджеты городов федерального значения Москвы и Санкт-Петербурга</t>
  </si>
  <si>
    <t>182 1 05 04030 02 0000 110</t>
  </si>
  <si>
    <t>Налоги на имущество</t>
  </si>
  <si>
    <t>000 1 06 00000 00 0000 000</t>
  </si>
  <si>
    <t>Налог на имущество физических лиц</t>
  </si>
  <si>
    <t>182 1 06 01000 00 0000 110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</si>
  <si>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</si>
  <si>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182 1 06 01010 03 0000 110</t>
  </si>
  <si>
    <t xml:space="preserve">Доходы от оказания платных услуг (работ) и компенсации затрат государства </t>
  </si>
  <si>
    <t>000 1 13 00000 00 0000 000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</si>
  <si>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</si>
  <si>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</si>
  <si>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внутригородских муниципальных образований городов федерального значения Москвы и Санкт-Петербурга</t>
  </si>
  <si>
    <t>000 1 13 02993 03 0000 130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</si>
  <si>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</si>
  <si>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867 1 13 02993 03 0100 130</t>
  </si>
  <si>
    <t>Штрафы санкции, возмещение ущерба</t>
  </si>
  <si>
    <t>000 1 16 00000 00 0000 000</t>
  </si>
  <si>
    <t>4.1.</t>
  </si>
  <si>
    <t>Денежные взыскания (штрафы),  за нарушение 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</si>
  <si>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182 1 16 06000 01 0000 140</t>
  </si>
  <si>
    <t>4.2.</t>
  </si>
  <si>
    <t>Денежные взыскания (штрафы)  за нарушение   законодательства Российской Федерации о размещении заказов нв поставки товаров, выполнение работ, оказание услуг</t>
  </si>
  <si>
    <t>000 1 16 33000 00 0000 140</t>
  </si>
  <si>
    <t>4.2.1.</t>
  </si>
  <si>
    <t>Денежные взыскания (штрафы)  за нарушение   законодательства Российской Федерации о размещении заказов нв поставки товаров, выполнение работ, оказание услуг для нужд внутригородских муниципальных образований городов федерального значения Москвы и Санкт-Петербурга</t>
  </si>
  <si>
    <t>927 1 16 33030 03 0000 140</t>
  </si>
  <si>
    <t xml:space="preserve">Прочие поступления от денежных взысканий (штрафов) и иных сумм в возмещение ущерба </t>
  </si>
  <si>
    <t>000 1 16 90000 00 0000 140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</si>
  <si>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Москвы и Санкт-Петербурга </t>
  </si>
  <si>
    <t>000 1 16 90030 03 0000 140</t>
  </si>
  <si>
    <t>4.2.1.1.</t>
  </si>
  <si>
    <t xml:space="preserve"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 </t>
  </si>
  <si>
    <t>806 1 16 90030 03 0100 140</t>
  </si>
  <si>
    <t>4.2.1.2.</t>
  </si>
  <si>
    <t>807 1 16 90030 03 0100 140</t>
  </si>
  <si>
    <t>4.2.1.3.</t>
  </si>
  <si>
    <t>850 1 16 90030 03 0100 140</t>
  </si>
  <si>
    <t>4.2.1.4.</t>
  </si>
  <si>
    <t xml:space="preserve"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 </t>
  </si>
  <si>
    <t>850 1 16 90030 03 0200 140</t>
  </si>
  <si>
    <t>II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</si>
  <si>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</si>
  <si>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</si>
  <si>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</si>
  <si>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</si>
  <si>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Субвенции бюджетам субъектов Российской федерации и муниципальных образований</t>
  </si>
  <si>
    <t>000 2 02 03000 00 0000 151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</si>
  <si>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</si>
  <si>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</si>
  <si>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Российской Федерации</t>
  </si>
  <si>
    <t>927 2 02 03024 03 0000 151</t>
  </si>
  <si>
    <t xml:space="preserve"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 </t>
  </si>
  <si>
    <t>927 2 02 03024 03 0100 151</t>
  </si>
  <si>
    <t>Cубвенции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</si>
  <si>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927 2 02 03024 03 0200 151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</si>
  <si>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</si>
  <si>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</si>
  <si>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также вознаграждение, причитающееся приемному родителю</t>
  </si>
  <si>
    <t>927 2 02 03027 03 0000 151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</si>
  <si>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</si>
  <si>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927 2 02 03027 03 0100 151</t>
  </si>
  <si>
    <t>1.1.2.1.2.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</si>
  <si>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</si>
  <si>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927 2 02 03027 03 0200 151</t>
  </si>
  <si>
    <t>Итого доходов :</t>
  </si>
  <si>
    <t>Приложение № 3</t>
  </si>
  <si>
    <t xml:space="preserve"> №19  от 29.10.2014г.   </t>
  </si>
  <si>
    <t xml:space="preserve">Распределение бюджетных ассигнований бюджета </t>
  </si>
  <si>
    <t>Муниципального образования Муниципальный округ Дачное</t>
  </si>
  <si>
    <t>Сумма, тыс. руб.</t>
  </si>
  <si>
    <t>1.1.2.1.2.1.</t>
  </si>
  <si>
    <t>1.1.2.1.2.1.1.</t>
  </si>
  <si>
    <t>1.1.2.1.2.1.2.</t>
  </si>
  <si>
    <t>1.1.2.1.2.1.3.</t>
  </si>
  <si>
    <t>1.1.2.1.3.</t>
  </si>
  <si>
    <t>1.1.2.1.3.1.</t>
  </si>
  <si>
    <t>1.1.2.1.3.1.1.</t>
  </si>
  <si>
    <t>1.1.3.1.1.</t>
  </si>
  <si>
    <t>1.1.3.1.1.1.</t>
  </si>
  <si>
    <t>1.1.3.1.1.1.1.</t>
  </si>
  <si>
    <t>1.1.3.1.2.1.2.</t>
  </si>
  <si>
    <t>1.1.3.1.2.1.3.</t>
  </si>
  <si>
    <t>1.1.3.1.2.1.4.</t>
  </si>
  <si>
    <t>00 2 8001</t>
  </si>
  <si>
    <t>1.1.3.1.2.1.4.1.</t>
  </si>
  <si>
    <t>1.1.4.</t>
  </si>
  <si>
    <t>1.1.4.1.</t>
  </si>
  <si>
    <t>1.1.4.1.1.</t>
  </si>
  <si>
    <t>1.1.4.1.1.1.</t>
  </si>
  <si>
    <t>1.1.4.1.1.1.1.</t>
  </si>
  <si>
    <t>1.1.4.1.1.1.2.</t>
  </si>
  <si>
    <t>1.1.5.</t>
  </si>
  <si>
    <t>1.1.5.1.</t>
  </si>
  <si>
    <t>1.1.5.1.1.</t>
  </si>
  <si>
    <t>1.1.5.1.1.1.</t>
  </si>
  <si>
    <t>1.1.5.1.1.1.1.</t>
  </si>
  <si>
    <t>1.1.6.</t>
  </si>
  <si>
    <t>1.1.6.1.</t>
  </si>
  <si>
    <t>1.1.6.1.2.</t>
  </si>
  <si>
    <t>1.1.6.1.2.1.</t>
  </si>
  <si>
    <t>1.1.6.1.2.1.1.</t>
  </si>
  <si>
    <t>1.1.6.1.3.</t>
  </si>
  <si>
    <t>1.1.6.1.3.1.</t>
  </si>
  <si>
    <t>1.1.6.1.3.1.1.</t>
  </si>
  <si>
    <t>1.1.6.1.4.</t>
  </si>
  <si>
    <t>1.1.6.1.4.1.</t>
  </si>
  <si>
    <t>1.1.6.1.4.1.1.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</si>
</sst>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"/>
    <numFmt numFmtId="167" formatCode="#,##0"/>
    <numFmt numFmtId="168" formatCode="0.00"/>
  </numFmts>
  <fonts count="19">
    <font>
      <sz val="10"/>
      <name val="Arial Cyr"/>
      <family val="2"/>
    </font>
    <font>
      <sz val="10"/>
      <name val="Arial"/>
      <family val="0"/>
    </font>
    <font>
      <b/>
      <sz val="12"/>
      <name val="Arial Cyr"/>
      <family val="2"/>
    </font>
    <font>
      <sz val="11"/>
      <name val="Arial Cyr"/>
      <family val="2"/>
    </font>
    <font>
      <sz val="8"/>
      <name val="Arial Cyr"/>
      <family val="2"/>
    </font>
    <font>
      <b/>
      <sz val="14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9"/>
      <name val="Arial Cyr"/>
      <family val="2"/>
    </font>
    <font>
      <b/>
      <u val="single"/>
      <sz val="11"/>
      <name val="Arial Cyr"/>
      <family val="2"/>
    </font>
    <font>
      <i/>
      <u val="single"/>
      <sz val="10"/>
      <name val="Arial Cyr"/>
      <family val="2"/>
    </font>
    <font>
      <i/>
      <sz val="10"/>
      <name val="Arial Cyr"/>
      <family val="2"/>
    </font>
    <font>
      <b/>
      <i/>
      <u val="single"/>
      <sz val="11"/>
      <name val="Arial Cyr"/>
      <family val="2"/>
    </font>
    <font>
      <u val="single"/>
      <sz val="11"/>
      <name val="Arial Cyr"/>
      <family val="2"/>
    </font>
    <font>
      <b/>
      <i/>
      <u val="single"/>
      <sz val="10"/>
      <name val="Arial Cyr"/>
      <family val="2"/>
    </font>
    <font>
      <b/>
      <i/>
      <sz val="10"/>
      <name val="Arial Cyr"/>
      <family val="2"/>
    </font>
    <font>
      <u val="single"/>
      <sz val="10"/>
      <name val="Arial Cyr"/>
      <family val="2"/>
    </font>
    <font>
      <sz val="9"/>
      <name val="Arial Cyr"/>
      <family val="2"/>
    </font>
    <font>
      <b/>
      <u val="single"/>
      <sz val="10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6">
    <xf numFmtId="164" fontId="0" fillId="0" borderId="0" xfId="0" applyAlignment="1">
      <alignment/>
    </xf>
    <xf numFmtId="164" fontId="2" fillId="0" borderId="0" xfId="0" applyFont="1" applyAlignment="1">
      <alignment horizontal="center" wrapText="1"/>
    </xf>
    <xf numFmtId="164" fontId="0" fillId="0" borderId="0" xfId="0" applyAlignment="1">
      <alignment horizontal="center" wrapText="1"/>
    </xf>
    <xf numFmtId="164" fontId="3" fillId="0" borderId="0" xfId="0" applyFont="1" applyBorder="1" applyAlignment="1">
      <alignment horizontal="right"/>
    </xf>
    <xf numFmtId="164" fontId="3" fillId="0" borderId="0" xfId="0" applyFont="1" applyAlignment="1">
      <alignment horizontal="left"/>
    </xf>
    <xf numFmtId="164" fontId="4" fillId="0" borderId="0" xfId="0" applyFont="1" applyAlignment="1">
      <alignment/>
    </xf>
    <xf numFmtId="164" fontId="0" fillId="0" borderId="0" xfId="0" applyFont="1" applyBorder="1" applyAlignment="1">
      <alignment horizontal="right"/>
    </xf>
    <xf numFmtId="164" fontId="0" fillId="0" borderId="0" xfId="0" applyAlignment="1">
      <alignment horizontal="left"/>
    </xf>
    <xf numFmtId="164" fontId="0" fillId="0" borderId="0" xfId="0" applyAlignment="1">
      <alignment horizontal="right"/>
    </xf>
    <xf numFmtId="164" fontId="5" fillId="0" borderId="0" xfId="0" applyFont="1" applyBorder="1" applyAlignment="1">
      <alignment horizontal="center" wrapText="1"/>
    </xf>
    <xf numFmtId="164" fontId="4" fillId="0" borderId="0" xfId="0" applyFont="1" applyBorder="1" applyAlignment="1">
      <alignment/>
    </xf>
    <xf numFmtId="164" fontId="0" fillId="0" borderId="0" xfId="0" applyBorder="1" applyAlignment="1">
      <alignment horizontal="center" wrapText="1"/>
    </xf>
    <xf numFmtId="164" fontId="6" fillId="0" borderId="0" xfId="0" applyFont="1" applyBorder="1" applyAlignment="1">
      <alignment horizontal="center" vertical="center"/>
    </xf>
    <xf numFmtId="164" fontId="7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6" fillId="0" borderId="1" xfId="0" applyFont="1" applyFill="1" applyBorder="1" applyAlignment="1">
      <alignment horizontal="center" vertical="top" wrapText="1"/>
    </xf>
    <xf numFmtId="164" fontId="6" fillId="0" borderId="2" xfId="0" applyFont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164" fontId="9" fillId="0" borderId="1" xfId="0" applyFont="1" applyFill="1" applyBorder="1" applyAlignment="1">
      <alignment horizontal="center" vertical="top" wrapText="1"/>
    </xf>
    <xf numFmtId="164" fontId="9" fillId="0" borderId="1" xfId="0" applyFont="1" applyFill="1" applyBorder="1" applyAlignment="1">
      <alignment horizontal="left" vertical="center" wrapText="1"/>
    </xf>
    <xf numFmtId="164" fontId="9" fillId="0" borderId="2" xfId="0" applyFont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166" fontId="9" fillId="0" borderId="1" xfId="0" applyNumberFormat="1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center" vertical="top" wrapText="1"/>
    </xf>
    <xf numFmtId="164" fontId="7" fillId="0" borderId="1" xfId="0" applyFont="1" applyFill="1" applyBorder="1" applyAlignment="1">
      <alignment vertical="top" wrapText="1"/>
    </xf>
    <xf numFmtId="164" fontId="7" fillId="0" borderId="1" xfId="0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164" fontId="0" fillId="0" borderId="1" xfId="0" applyFont="1" applyFill="1" applyBorder="1" applyAlignment="1">
      <alignment horizontal="center" vertical="top" wrapText="1"/>
    </xf>
    <xf numFmtId="164" fontId="0" fillId="0" borderId="1" xfId="0" applyFont="1" applyFill="1" applyBorder="1" applyAlignment="1">
      <alignment horizontal="left" vertical="center" wrapText="1"/>
    </xf>
    <xf numFmtId="164" fontId="0" fillId="0" borderId="1" xfId="0" applyFont="1" applyFill="1" applyBorder="1" applyAlignment="1">
      <alignment horizontal="center" vertical="center" wrapText="1"/>
    </xf>
    <xf numFmtId="166" fontId="0" fillId="0" borderId="1" xfId="0" applyNumberFormat="1" applyFont="1" applyFill="1" applyBorder="1" applyAlignment="1">
      <alignment horizontal="center" vertical="center" wrapText="1"/>
    </xf>
    <xf numFmtId="164" fontId="0" fillId="0" borderId="1" xfId="0" applyFont="1" applyFill="1" applyBorder="1" applyAlignment="1">
      <alignment vertical="top" wrapText="1"/>
    </xf>
    <xf numFmtId="164" fontId="10" fillId="0" borderId="1" xfId="0" applyFont="1" applyFill="1" applyBorder="1" applyAlignment="1">
      <alignment vertical="top" wrapText="1"/>
    </xf>
    <xf numFmtId="164" fontId="10" fillId="0" borderId="1" xfId="0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164" fontId="10" fillId="0" borderId="1" xfId="0" applyFont="1" applyFill="1" applyBorder="1" applyAlignment="1">
      <alignment horizontal="center" vertical="top" wrapText="1"/>
    </xf>
    <xf numFmtId="164" fontId="10" fillId="0" borderId="1" xfId="0" applyFont="1" applyFill="1" applyBorder="1" applyAlignment="1">
      <alignment horizontal="left" vertical="center" wrapText="1"/>
    </xf>
    <xf numFmtId="166" fontId="10" fillId="0" borderId="1" xfId="0" applyNumberFormat="1" applyFont="1" applyFill="1" applyBorder="1" applyAlignment="1">
      <alignment horizontal="center" vertical="center" wrapText="1"/>
    </xf>
    <xf numFmtId="164" fontId="11" fillId="0" borderId="1" xfId="0" applyFont="1" applyFill="1" applyBorder="1" applyAlignment="1">
      <alignment horizontal="center" vertical="top" wrapText="1"/>
    </xf>
    <xf numFmtId="164" fontId="11" fillId="2" borderId="3" xfId="0" applyFont="1" applyFill="1" applyBorder="1" applyAlignment="1">
      <alignment vertical="top" wrapText="1"/>
    </xf>
    <xf numFmtId="164" fontId="11" fillId="0" borderId="1" xfId="0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166" fontId="11" fillId="2" borderId="1" xfId="0" applyNumberFormat="1" applyFont="1" applyFill="1" applyBorder="1" applyAlignment="1">
      <alignment horizontal="center" vertical="center" wrapText="1"/>
    </xf>
    <xf numFmtId="165" fontId="0" fillId="2" borderId="1" xfId="0" applyNumberFormat="1" applyFont="1" applyFill="1" applyBorder="1" applyAlignment="1">
      <alignment horizontal="center" vertical="center" wrapText="1"/>
    </xf>
    <xf numFmtId="166" fontId="0" fillId="2" borderId="1" xfId="0" applyNumberFormat="1" applyFont="1" applyFill="1" applyBorder="1" applyAlignment="1">
      <alignment horizontal="center" vertical="center" wrapText="1"/>
    </xf>
    <xf numFmtId="164" fontId="7" fillId="0" borderId="3" xfId="0" applyFont="1" applyFill="1" applyBorder="1" applyAlignment="1">
      <alignment vertical="top" wrapText="1"/>
    </xf>
    <xf numFmtId="165" fontId="7" fillId="0" borderId="1" xfId="0" applyNumberFormat="1" applyFont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 wrapText="1"/>
    </xf>
    <xf numFmtId="164" fontId="0" fillId="0" borderId="3" xfId="0" applyFont="1" applyFill="1" applyBorder="1" applyAlignment="1">
      <alignment vertical="top" wrapText="1"/>
    </xf>
    <xf numFmtId="166" fontId="0" fillId="0" borderId="1" xfId="0" applyNumberFormat="1" applyFont="1" applyBorder="1" applyAlignment="1">
      <alignment horizontal="center" vertical="center" wrapText="1"/>
    </xf>
    <xf numFmtId="164" fontId="10" fillId="0" borderId="3" xfId="0" applyFont="1" applyFill="1" applyBorder="1" applyAlignment="1">
      <alignment vertical="top" wrapText="1"/>
    </xf>
    <xf numFmtId="165" fontId="10" fillId="0" borderId="1" xfId="0" applyNumberFormat="1" applyFont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164" fontId="7" fillId="0" borderId="3" xfId="0" applyFont="1" applyBorder="1" applyAlignment="1">
      <alignment vertical="top" wrapText="1"/>
    </xf>
    <xf numFmtId="164" fontId="0" fillId="2" borderId="1" xfId="0" applyFont="1" applyFill="1" applyBorder="1" applyAlignment="1">
      <alignment horizontal="center" vertical="top" wrapText="1"/>
    </xf>
    <xf numFmtId="164" fontId="0" fillId="2" borderId="3" xfId="0" applyFont="1" applyFill="1" applyBorder="1" applyAlignment="1">
      <alignment vertical="top" wrapText="1"/>
    </xf>
    <xf numFmtId="164" fontId="10" fillId="2" borderId="3" xfId="0" applyFont="1" applyFill="1" applyBorder="1" applyAlignment="1">
      <alignment vertical="top" wrapText="1"/>
    </xf>
    <xf numFmtId="165" fontId="10" fillId="2" borderId="1" xfId="0" applyNumberFormat="1" applyFont="1" applyFill="1" applyBorder="1" applyAlignment="1">
      <alignment horizontal="center" vertical="center" wrapText="1"/>
    </xf>
    <xf numFmtId="166" fontId="10" fillId="2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top" wrapText="1"/>
    </xf>
    <xf numFmtId="164" fontId="9" fillId="0" borderId="3" xfId="0" applyFont="1" applyFill="1" applyBorder="1" applyAlignment="1">
      <alignment vertical="top" wrapText="1"/>
    </xf>
    <xf numFmtId="164" fontId="9" fillId="0" borderId="1" xfId="0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top" wrapText="1"/>
    </xf>
    <xf numFmtId="164" fontId="10" fillId="0" borderId="3" xfId="0" applyFont="1" applyFill="1" applyBorder="1" applyAlignment="1">
      <alignment horizontal="center" vertical="top" wrapText="1"/>
    </xf>
    <xf numFmtId="164" fontId="0" fillId="0" borderId="3" xfId="0" applyFont="1" applyFill="1" applyBorder="1" applyAlignment="1">
      <alignment horizontal="center" vertical="top" wrapText="1"/>
    </xf>
    <xf numFmtId="164" fontId="7" fillId="0" borderId="3" xfId="0" applyFont="1" applyFill="1" applyBorder="1" applyAlignment="1">
      <alignment horizontal="center" vertical="top" wrapText="1"/>
    </xf>
    <xf numFmtId="164" fontId="9" fillId="0" borderId="3" xfId="0" applyFont="1" applyFill="1" applyBorder="1" applyAlignment="1">
      <alignment horizontal="center" vertical="top" wrapText="1"/>
    </xf>
    <xf numFmtId="164" fontId="9" fillId="0" borderId="3" xfId="0" applyFont="1" applyBorder="1" applyAlignment="1">
      <alignment vertical="top" wrapText="1"/>
    </xf>
    <xf numFmtId="164" fontId="0" fillId="0" borderId="3" xfId="0" applyNumberFormat="1" applyFont="1" applyFill="1" applyBorder="1" applyAlignment="1">
      <alignment vertical="top" wrapText="1"/>
    </xf>
    <xf numFmtId="164" fontId="10" fillId="0" borderId="3" xfId="0" applyNumberFormat="1" applyFont="1" applyFill="1" applyBorder="1" applyAlignment="1">
      <alignment vertical="top" wrapText="1"/>
    </xf>
    <xf numFmtId="165" fontId="12" fillId="0" borderId="1" xfId="0" applyNumberFormat="1" applyFont="1" applyFill="1" applyBorder="1" applyAlignment="1">
      <alignment horizontal="center" vertical="center" wrapText="1"/>
    </xf>
    <xf numFmtId="164" fontId="6" fillId="0" borderId="3" xfId="0" applyFont="1" applyFill="1" applyBorder="1" applyAlignment="1">
      <alignment horizontal="center" vertical="top" wrapText="1"/>
    </xf>
    <xf numFmtId="165" fontId="13" fillId="0" borderId="1" xfId="0" applyNumberFormat="1" applyFont="1" applyFill="1" applyBorder="1" applyAlignment="1">
      <alignment horizontal="center" vertical="center" wrapText="1"/>
    </xf>
    <xf numFmtId="164" fontId="10" fillId="0" borderId="3" xfId="0" applyFont="1" applyBorder="1" applyAlignment="1">
      <alignment horizontal="center" vertical="top" wrapText="1"/>
    </xf>
    <xf numFmtId="165" fontId="14" fillId="0" borderId="1" xfId="0" applyNumberFormat="1" applyFont="1" applyFill="1" applyBorder="1" applyAlignment="1">
      <alignment horizontal="center" vertical="center" wrapText="1"/>
    </xf>
    <xf numFmtId="164" fontId="0" fillId="0" borderId="3" xfId="0" applyFont="1" applyBorder="1" applyAlignment="1">
      <alignment horizontal="center" vertical="top" wrapText="1"/>
    </xf>
    <xf numFmtId="164" fontId="9" fillId="0" borderId="1" xfId="0" applyFont="1" applyFill="1" applyBorder="1" applyAlignment="1">
      <alignment vertical="top" wrapText="1"/>
    </xf>
    <xf numFmtId="165" fontId="15" fillId="0" borderId="1" xfId="0" applyNumberFormat="1" applyFont="1" applyFill="1" applyBorder="1" applyAlignment="1">
      <alignment horizontal="center" vertical="center" wrapText="1"/>
    </xf>
    <xf numFmtId="164" fontId="6" fillId="0" borderId="3" xfId="0" applyFont="1" applyFill="1" applyBorder="1" applyAlignment="1">
      <alignment vertical="top" wrapText="1"/>
    </xf>
    <xf numFmtId="164" fontId="6" fillId="0" borderId="3" xfId="0" applyFont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164" fontId="9" fillId="0" borderId="3" xfId="0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166" fontId="9" fillId="0" borderId="1" xfId="0" applyNumberFormat="1" applyFont="1" applyBorder="1" applyAlignment="1">
      <alignment horizontal="center" vertical="center" wrapText="1"/>
    </xf>
    <xf numFmtId="164" fontId="7" fillId="0" borderId="3" xfId="0" applyFont="1" applyBorder="1" applyAlignment="1">
      <alignment horizontal="center" vertical="center" wrapText="1"/>
    </xf>
    <xf numFmtId="164" fontId="0" fillId="0" borderId="3" xfId="0" applyFont="1" applyBorder="1" applyAlignment="1">
      <alignment horizontal="center" vertical="center" wrapText="1"/>
    </xf>
    <xf numFmtId="164" fontId="10" fillId="0" borderId="3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/>
    </xf>
    <xf numFmtId="164" fontId="0" fillId="0" borderId="2" xfId="0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164" fontId="9" fillId="0" borderId="1" xfId="0" applyFont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left" vertical="center" wrapText="1"/>
    </xf>
    <xf numFmtId="164" fontId="2" fillId="0" borderId="1" xfId="0" applyFont="1" applyBorder="1" applyAlignment="1">
      <alignment wrapText="1"/>
    </xf>
    <xf numFmtId="164" fontId="0" fillId="0" borderId="0" xfId="0" applyAlignment="1">
      <alignment horizontal="center"/>
    </xf>
    <xf numFmtId="164" fontId="16" fillId="0" borderId="0" xfId="0" applyFont="1" applyAlignment="1">
      <alignment/>
    </xf>
    <xf numFmtId="164" fontId="16" fillId="0" borderId="0" xfId="0" applyFont="1" applyAlignment="1">
      <alignment horizontal="right"/>
    </xf>
    <xf numFmtId="164" fontId="0" fillId="0" borderId="0" xfId="0" applyFont="1" applyAlignment="1">
      <alignment horizontal="right"/>
    </xf>
    <xf numFmtId="167" fontId="5" fillId="0" borderId="0" xfId="0" applyNumberFormat="1" applyFont="1" applyBorder="1" applyAlignment="1">
      <alignment horizontal="left"/>
    </xf>
    <xf numFmtId="164" fontId="0" fillId="0" borderId="0" xfId="0" applyFont="1" applyBorder="1" applyAlignment="1">
      <alignment horizontal="center"/>
    </xf>
    <xf numFmtId="164" fontId="0" fillId="0" borderId="1" xfId="0" applyFont="1" applyBorder="1" applyAlignment="1">
      <alignment horizontal="center" vertical="center" wrapText="1"/>
    </xf>
    <xf numFmtId="164" fontId="0" fillId="0" borderId="4" xfId="0" applyBorder="1" applyAlignment="1">
      <alignment/>
    </xf>
    <xf numFmtId="164" fontId="7" fillId="0" borderId="5" xfId="0" applyFont="1" applyBorder="1" applyAlignment="1">
      <alignment horizontal="center"/>
    </xf>
    <xf numFmtId="164" fontId="7" fillId="0" borderId="5" xfId="0" applyFont="1" applyBorder="1" applyAlignment="1">
      <alignment wrapText="1"/>
    </xf>
    <xf numFmtId="165" fontId="7" fillId="0" borderId="5" xfId="0" applyNumberFormat="1" applyFont="1" applyBorder="1" applyAlignment="1">
      <alignment horizontal="center"/>
    </xf>
    <xf numFmtId="166" fontId="7" fillId="0" borderId="1" xfId="0" applyNumberFormat="1" applyFont="1" applyBorder="1" applyAlignment="1">
      <alignment horizontal="center"/>
    </xf>
    <xf numFmtId="168" fontId="0" fillId="0" borderId="5" xfId="0" applyNumberFormat="1" applyFont="1" applyBorder="1" applyAlignment="1">
      <alignment horizontal="center"/>
    </xf>
    <xf numFmtId="164" fontId="0" fillId="0" borderId="5" xfId="0" applyFont="1" applyBorder="1" applyAlignment="1">
      <alignment wrapText="1"/>
    </xf>
    <xf numFmtId="165" fontId="0" fillId="0" borderId="5" xfId="0" applyNumberFormat="1" applyFont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166" fontId="0" fillId="0" borderId="6" xfId="0" applyNumberFormat="1" applyFont="1" applyBorder="1" applyAlignment="1">
      <alignment horizontal="center"/>
    </xf>
    <xf numFmtId="164" fontId="0" fillId="0" borderId="2" xfId="0" applyBorder="1" applyAlignment="1">
      <alignment/>
    </xf>
    <xf numFmtId="168" fontId="0" fillId="0" borderId="1" xfId="0" applyNumberFormat="1" applyFont="1" applyBorder="1" applyAlignment="1">
      <alignment horizontal="center"/>
    </xf>
    <xf numFmtId="164" fontId="0" fillId="0" borderId="1" xfId="0" applyFont="1" applyBorder="1" applyAlignment="1">
      <alignment wrapText="1"/>
    </xf>
    <xf numFmtId="166" fontId="0" fillId="0" borderId="1" xfId="0" applyNumberFormat="1" applyBorder="1" applyAlignment="1">
      <alignment horizontal="center"/>
    </xf>
    <xf numFmtId="164" fontId="7" fillId="0" borderId="1" xfId="0" applyFont="1" applyBorder="1" applyAlignment="1">
      <alignment horizontal="left"/>
    </xf>
    <xf numFmtId="164" fontId="5" fillId="0" borderId="0" xfId="0" applyFont="1" applyBorder="1" applyAlignment="1">
      <alignment horizontal="center"/>
    </xf>
    <xf numFmtId="164" fontId="7" fillId="0" borderId="1" xfId="0" applyFont="1" applyBorder="1" applyAlignment="1">
      <alignment horizontal="center" vertical="center"/>
    </xf>
    <xf numFmtId="164" fontId="7" fillId="0" borderId="6" xfId="0" applyFont="1" applyBorder="1" applyAlignment="1">
      <alignment horizontal="center" vertical="center"/>
    </xf>
    <xf numFmtId="164" fontId="8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 wrapText="1"/>
    </xf>
    <xf numFmtId="167" fontId="7" fillId="0" borderId="6" xfId="0" applyNumberFormat="1" applyFont="1" applyBorder="1" applyAlignment="1">
      <alignment horizontal="center" vertical="top"/>
    </xf>
    <xf numFmtId="166" fontId="2" fillId="0" borderId="1" xfId="0" applyNumberFormat="1" applyFont="1" applyBorder="1" applyAlignment="1">
      <alignment horizontal="center"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 horizontal="center" vertical="top"/>
    </xf>
    <xf numFmtId="164" fontId="17" fillId="0" borderId="1" xfId="0" applyFont="1" applyBorder="1" applyAlignment="1">
      <alignment horizontal="center" vertical="top"/>
    </xf>
    <xf numFmtId="167" fontId="0" fillId="0" borderId="6" xfId="0" applyNumberFormat="1" applyFont="1" applyBorder="1" applyAlignment="1">
      <alignment horizontal="center" vertical="top"/>
    </xf>
    <xf numFmtId="166" fontId="0" fillId="0" borderId="1" xfId="0" applyNumberFormat="1" applyFont="1" applyBorder="1" applyAlignment="1">
      <alignment horizontal="center" vertical="top"/>
    </xf>
    <xf numFmtId="166" fontId="0" fillId="0" borderId="1" xfId="0" applyNumberFormat="1" applyBorder="1" applyAlignment="1">
      <alignment horizontal="center" vertical="top"/>
    </xf>
    <xf numFmtId="164" fontId="17" fillId="0" borderId="1" xfId="0" applyFont="1" applyBorder="1" applyAlignment="1">
      <alignment horizontal="center"/>
    </xf>
    <xf numFmtId="164" fontId="0" fillId="0" borderId="1" xfId="0" applyFont="1" applyBorder="1" applyAlignment="1">
      <alignment/>
    </xf>
    <xf numFmtId="164" fontId="8" fillId="0" borderId="1" xfId="0" applyFont="1" applyBorder="1" applyAlignment="1">
      <alignment horizontal="center" vertical="top"/>
    </xf>
    <xf numFmtId="164" fontId="7" fillId="0" borderId="1" xfId="0" applyFont="1" applyBorder="1" applyAlignment="1">
      <alignment vertical="top" wrapText="1"/>
    </xf>
    <xf numFmtId="164" fontId="0" fillId="0" borderId="1" xfId="0" applyFont="1" applyBorder="1" applyAlignment="1">
      <alignment vertical="top" wrapText="1"/>
    </xf>
    <xf numFmtId="164" fontId="7" fillId="0" borderId="1" xfId="0" applyFont="1" applyBorder="1" applyAlignment="1">
      <alignment wrapText="1"/>
    </xf>
    <xf numFmtId="167" fontId="7" fillId="0" borderId="1" xfId="0" applyNumberFormat="1" applyFont="1" applyBorder="1" applyAlignment="1">
      <alignment horizontal="center" vertical="top"/>
    </xf>
    <xf numFmtId="168" fontId="2" fillId="0" borderId="1" xfId="0" applyNumberFormat="1" applyFont="1" applyBorder="1" applyAlignment="1">
      <alignment horizontal="center" vertical="center"/>
    </xf>
    <xf numFmtId="168" fontId="2" fillId="0" borderId="1" xfId="0" applyNumberFormat="1" applyFont="1" applyBorder="1" applyAlignment="1">
      <alignment horizontal="left" vertical="center"/>
    </xf>
    <xf numFmtId="168" fontId="7" fillId="0" borderId="6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168" fontId="17" fillId="0" borderId="1" xfId="0" applyNumberFormat="1" applyFont="1" applyBorder="1" applyAlignment="1">
      <alignment horizontal="center" vertical="top"/>
    </xf>
    <xf numFmtId="168" fontId="0" fillId="0" borderId="1" xfId="0" applyNumberFormat="1" applyFont="1" applyBorder="1" applyAlignment="1">
      <alignment wrapText="1"/>
    </xf>
    <xf numFmtId="168" fontId="0" fillId="0" borderId="6" xfId="0" applyNumberFormat="1" applyFont="1" applyBorder="1" applyAlignment="1">
      <alignment horizontal="center" vertical="top"/>
    </xf>
    <xf numFmtId="168" fontId="0" fillId="0" borderId="1" xfId="0" applyNumberFormat="1" applyFont="1" applyBorder="1" applyAlignment="1">
      <alignment horizontal="center" vertical="top"/>
    </xf>
    <xf numFmtId="166" fontId="0" fillId="0" borderId="1" xfId="0" applyNumberFormat="1" applyFont="1" applyBorder="1" applyAlignment="1">
      <alignment wrapText="1"/>
    </xf>
    <xf numFmtId="166" fontId="17" fillId="0" borderId="1" xfId="0" applyNumberFormat="1" applyFont="1" applyBorder="1" applyAlignment="1">
      <alignment horizontal="center" vertical="top"/>
    </xf>
    <xf numFmtId="166" fontId="0" fillId="0" borderId="6" xfId="0" applyNumberFormat="1" applyFont="1" applyBorder="1" applyAlignment="1">
      <alignment horizontal="center" vertical="top"/>
    </xf>
    <xf numFmtId="167" fontId="0" fillId="0" borderId="1" xfId="0" applyNumberFormat="1" applyFont="1" applyBorder="1" applyAlignment="1">
      <alignment horizontal="center" vertical="top"/>
    </xf>
    <xf numFmtId="167" fontId="5" fillId="0" borderId="7" xfId="0" applyNumberFormat="1" applyFont="1" applyBorder="1" applyAlignment="1">
      <alignment horizontal="left"/>
    </xf>
    <xf numFmtId="164" fontId="0" fillId="0" borderId="8" xfId="0" applyBorder="1" applyAlignment="1">
      <alignment horizontal="left"/>
    </xf>
    <xf numFmtId="164" fontId="0" fillId="0" borderId="9" xfId="0" applyBorder="1" applyAlignment="1">
      <alignment/>
    </xf>
    <xf numFmtId="166" fontId="5" fillId="0" borderId="10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right"/>
    </xf>
    <xf numFmtId="165" fontId="0" fillId="0" borderId="0" xfId="0" applyNumberFormat="1" applyAlignment="1">
      <alignment horizontal="right"/>
    </xf>
    <xf numFmtId="164" fontId="0" fillId="0" borderId="0" xfId="0" applyAlignment="1">
      <alignment/>
    </xf>
    <xf numFmtId="164" fontId="0" fillId="0" borderId="0" xfId="0" applyFont="1" applyAlignment="1">
      <alignment/>
    </xf>
    <xf numFmtId="165" fontId="5" fillId="0" borderId="0" xfId="0" applyNumberFormat="1" applyFont="1" applyBorder="1" applyAlignment="1">
      <alignment horizontal="center" wrapText="1"/>
    </xf>
    <xf numFmtId="164" fontId="6" fillId="0" borderId="1" xfId="0" applyFont="1" applyBorder="1" applyAlignment="1">
      <alignment horizontal="center" vertical="center" wrapText="1"/>
    </xf>
    <xf numFmtId="164" fontId="6" fillId="0" borderId="1" xfId="0" applyFont="1" applyFill="1" applyBorder="1" applyAlignment="1">
      <alignment horizontal="left" vertical="center" wrapText="1"/>
    </xf>
    <xf numFmtId="164" fontId="6" fillId="0" borderId="1" xfId="0" applyFont="1" applyFill="1" applyBorder="1" applyAlignment="1">
      <alignment horizontal="center" vertical="center" wrapText="1"/>
    </xf>
    <xf numFmtId="166" fontId="0" fillId="0" borderId="4" xfId="0" applyNumberFormat="1" applyFont="1" applyFill="1" applyBorder="1" applyAlignment="1">
      <alignment horizontal="center" vertical="center" wrapText="1"/>
    </xf>
    <xf numFmtId="166" fontId="0" fillId="0" borderId="0" xfId="0" applyNumberFormat="1" applyFont="1" applyFill="1" applyBorder="1" applyAlignment="1">
      <alignment horizontal="center" vertical="center" wrapText="1"/>
    </xf>
    <xf numFmtId="166" fontId="10" fillId="0" borderId="4" xfId="0" applyNumberFormat="1" applyFont="1" applyFill="1" applyBorder="1" applyAlignment="1">
      <alignment horizontal="center" vertical="center" wrapText="1"/>
    </xf>
    <xf numFmtId="166" fontId="10" fillId="0" borderId="0" xfId="0" applyNumberFormat="1" applyFont="1" applyFill="1" applyBorder="1" applyAlignment="1">
      <alignment horizontal="center" vertical="center" wrapText="1"/>
    </xf>
    <xf numFmtId="166" fontId="7" fillId="0" borderId="4" xfId="0" applyNumberFormat="1" applyFont="1" applyFill="1" applyBorder="1" applyAlignment="1">
      <alignment horizontal="center" vertical="center" wrapText="1"/>
    </xf>
    <xf numFmtId="166" fontId="7" fillId="0" borderId="0" xfId="0" applyNumberFormat="1" applyFont="1" applyFill="1" applyBorder="1" applyAlignment="1">
      <alignment horizontal="center" vertical="center" wrapText="1"/>
    </xf>
    <xf numFmtId="166" fontId="9" fillId="0" borderId="4" xfId="0" applyNumberFormat="1" applyFont="1" applyFill="1" applyBorder="1" applyAlignment="1">
      <alignment horizontal="center" vertical="center" wrapText="1"/>
    </xf>
    <xf numFmtId="166" fontId="9" fillId="0" borderId="0" xfId="0" applyNumberFormat="1" applyFont="1" applyFill="1" applyBorder="1" applyAlignment="1">
      <alignment horizontal="center" vertical="center" wrapText="1"/>
    </xf>
    <xf numFmtId="165" fontId="18" fillId="0" borderId="1" xfId="0" applyNumberFormat="1" applyFont="1" applyFill="1" applyBorder="1" applyAlignment="1">
      <alignment horizontal="center" vertical="center" wrapText="1"/>
    </xf>
    <xf numFmtId="166" fontId="6" fillId="0" borderId="4" xfId="0" applyNumberFormat="1" applyFont="1" applyBorder="1" applyAlignment="1">
      <alignment horizontal="center" vertical="center" wrapText="1"/>
    </xf>
    <xf numFmtId="166" fontId="6" fillId="0" borderId="0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8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11.875" style="0" customWidth="1"/>
    <col min="2" max="2" width="34.00390625" style="0" customWidth="1"/>
    <col min="4" max="4" width="11.375" style="0" customWidth="1"/>
    <col min="5" max="5" width="11.875" style="0" customWidth="1"/>
    <col min="7" max="7" width="10.50390625" style="0" customWidth="1"/>
  </cols>
  <sheetData>
    <row r="1" spans="1:8" ht="15">
      <c r="A1" s="1"/>
      <c r="B1" s="2"/>
      <c r="C1" s="2"/>
      <c r="D1" s="2"/>
      <c r="E1" s="3" t="s">
        <v>0</v>
      </c>
      <c r="F1" s="3"/>
      <c r="G1" s="3"/>
      <c r="H1" s="4"/>
    </row>
    <row r="2" spans="1:8" ht="12.75">
      <c r="A2" s="5"/>
      <c r="B2" s="5"/>
      <c r="C2" s="5"/>
      <c r="D2" s="5"/>
      <c r="E2" s="6" t="s">
        <v>1</v>
      </c>
      <c r="F2" s="6"/>
      <c r="G2" s="6"/>
      <c r="H2" s="7"/>
    </row>
    <row r="3" spans="1:8" ht="12.75">
      <c r="A3" s="5"/>
      <c r="B3" s="5"/>
      <c r="C3" s="5"/>
      <c r="D3" s="5"/>
      <c r="E3" s="6" t="s">
        <v>2</v>
      </c>
      <c r="F3" s="6"/>
      <c r="G3" s="6"/>
      <c r="H3" s="7"/>
    </row>
    <row r="4" spans="1:8" ht="12.75">
      <c r="A4" s="5"/>
      <c r="B4" s="5"/>
      <c r="C4" s="5"/>
      <c r="D4" s="5"/>
      <c r="E4" s="8"/>
      <c r="F4" s="8"/>
      <c r="G4" s="8"/>
      <c r="H4" s="7"/>
    </row>
    <row r="5" spans="1:8" ht="12.75">
      <c r="A5" s="5"/>
      <c r="B5" s="5"/>
      <c r="C5" s="5"/>
      <c r="D5" s="5"/>
      <c r="E5" s="6"/>
      <c r="F5" s="6"/>
      <c r="G5" s="6"/>
      <c r="H5" s="5"/>
    </row>
    <row r="6" spans="1:8" ht="34.5" customHeight="1">
      <c r="A6" s="9" t="s">
        <v>3</v>
      </c>
      <c r="B6" s="9"/>
      <c r="C6" s="9"/>
      <c r="D6" s="9"/>
      <c r="E6" s="9"/>
      <c r="F6" s="9"/>
      <c r="G6" s="9"/>
      <c r="H6" s="10"/>
    </row>
    <row r="7" spans="1:8" ht="22.5" customHeight="1">
      <c r="A7" s="9" t="s">
        <v>4</v>
      </c>
      <c r="B7" s="9"/>
      <c r="C7" s="9"/>
      <c r="D7" s="9"/>
      <c r="E7" s="9"/>
      <c r="F7" s="9"/>
      <c r="G7" s="9"/>
      <c r="H7" s="5"/>
    </row>
    <row r="8" spans="1:8" ht="21.75" customHeight="1">
      <c r="A8" s="9"/>
      <c r="B8" s="11"/>
      <c r="C8" s="11"/>
      <c r="D8" s="11"/>
      <c r="E8" s="11"/>
      <c r="F8" s="11"/>
      <c r="G8" s="11"/>
      <c r="H8" s="12"/>
    </row>
    <row r="9" spans="1:10" ht="39" customHeight="1">
      <c r="A9" s="13" t="s">
        <v>5</v>
      </c>
      <c r="B9" s="14" t="s">
        <v>6</v>
      </c>
      <c r="C9" s="14" t="s">
        <v>7</v>
      </c>
      <c r="D9" s="14" t="s">
        <v>8</v>
      </c>
      <c r="E9" s="14" t="s">
        <v>9</v>
      </c>
      <c r="F9" s="14" t="s">
        <v>10</v>
      </c>
      <c r="G9" s="14" t="s">
        <v>11</v>
      </c>
      <c r="H9" s="5"/>
      <c r="J9" t="s">
        <v>12</v>
      </c>
    </row>
    <row r="10" spans="1:8" ht="48.75" customHeight="1">
      <c r="A10" s="15" t="s">
        <v>13</v>
      </c>
      <c r="B10" s="16" t="s">
        <v>14</v>
      </c>
      <c r="C10" s="16">
        <v>927</v>
      </c>
      <c r="D10" s="17"/>
      <c r="E10" s="18"/>
      <c r="F10" s="18"/>
      <c r="G10" s="19">
        <f>G11+G40+G45+G50+G76+G97+G105+G119+G124</f>
        <v>107775</v>
      </c>
      <c r="H10" s="5"/>
    </row>
    <row r="11" spans="1:8" ht="33.75" customHeight="1">
      <c r="A11" s="20" t="s">
        <v>15</v>
      </c>
      <c r="B11" s="21" t="s">
        <v>16</v>
      </c>
      <c r="C11" s="22">
        <v>927</v>
      </c>
      <c r="D11" s="23" t="s">
        <v>17</v>
      </c>
      <c r="E11" s="23"/>
      <c r="F11" s="23"/>
      <c r="G11" s="24">
        <f>G12+G24+G29</f>
        <v>11689.300000000001</v>
      </c>
      <c r="H11" s="5"/>
    </row>
    <row r="12" spans="1:8" ht="90.75" customHeight="1">
      <c r="A12" s="25" t="s">
        <v>18</v>
      </c>
      <c r="B12" s="26" t="s">
        <v>19</v>
      </c>
      <c r="C12" s="27">
        <v>927</v>
      </c>
      <c r="D12" s="28" t="s">
        <v>20</v>
      </c>
      <c r="E12" s="28"/>
      <c r="F12" s="28"/>
      <c r="G12" s="29">
        <f>G13</f>
        <v>11304.800000000001</v>
      </c>
      <c r="H12" s="5"/>
    </row>
    <row r="13" spans="1:8" ht="55.5" customHeight="1">
      <c r="A13" s="30" t="s">
        <v>21</v>
      </c>
      <c r="B13" s="31" t="s">
        <v>22</v>
      </c>
      <c r="C13" s="32">
        <v>927</v>
      </c>
      <c r="D13" s="17" t="s">
        <v>20</v>
      </c>
      <c r="E13" s="18" t="s">
        <v>23</v>
      </c>
      <c r="F13" s="17"/>
      <c r="G13" s="33">
        <f>G14+G17</f>
        <v>11304.800000000001</v>
      </c>
      <c r="H13" s="5"/>
    </row>
    <row r="14" spans="1:8" ht="28.5" customHeight="1">
      <c r="A14" s="30" t="s">
        <v>24</v>
      </c>
      <c r="B14" s="34" t="s">
        <v>25</v>
      </c>
      <c r="C14" s="32">
        <v>927</v>
      </c>
      <c r="D14" s="17" t="s">
        <v>20</v>
      </c>
      <c r="E14" s="17" t="s">
        <v>26</v>
      </c>
      <c r="F14" s="17"/>
      <c r="G14" s="33">
        <f aca="true" t="shared" si="0" ref="G14:G15">G15</f>
        <v>2065.5</v>
      </c>
      <c r="H14" s="5"/>
    </row>
    <row r="15" spans="1:8" ht="41.25" customHeight="1">
      <c r="A15" s="30" t="s">
        <v>27</v>
      </c>
      <c r="B15" s="35" t="s">
        <v>28</v>
      </c>
      <c r="C15" s="36">
        <v>927</v>
      </c>
      <c r="D15" s="37" t="s">
        <v>20</v>
      </c>
      <c r="E15" s="37" t="s">
        <v>29</v>
      </c>
      <c r="F15" s="37"/>
      <c r="G15" s="33">
        <f t="shared" si="0"/>
        <v>2065.5</v>
      </c>
      <c r="H15" s="5"/>
    </row>
    <row r="16" spans="1:8" ht="90.75" customHeight="1">
      <c r="A16" s="30" t="s">
        <v>30</v>
      </c>
      <c r="B16" s="34" t="s">
        <v>31</v>
      </c>
      <c r="C16" s="32">
        <v>927</v>
      </c>
      <c r="D16" s="17" t="s">
        <v>20</v>
      </c>
      <c r="E16" s="38" t="s">
        <v>29</v>
      </c>
      <c r="F16" s="38" t="s">
        <v>32</v>
      </c>
      <c r="G16" s="33">
        <v>2065.5</v>
      </c>
      <c r="H16" s="5"/>
    </row>
    <row r="17" spans="1:8" ht="18" customHeight="1">
      <c r="A17" s="30" t="s">
        <v>33</v>
      </c>
      <c r="B17" s="31" t="s">
        <v>34</v>
      </c>
      <c r="C17" s="32">
        <v>927</v>
      </c>
      <c r="D17" s="17" t="s">
        <v>20</v>
      </c>
      <c r="E17" s="17" t="s">
        <v>35</v>
      </c>
      <c r="F17" s="17"/>
      <c r="G17" s="33">
        <f>G18</f>
        <v>9239.300000000001</v>
      </c>
      <c r="H17" s="5"/>
    </row>
    <row r="18" spans="1:8" ht="30.75" customHeight="1">
      <c r="A18" s="39" t="s">
        <v>36</v>
      </c>
      <c r="B18" s="40" t="s">
        <v>37</v>
      </c>
      <c r="C18" s="36">
        <v>927</v>
      </c>
      <c r="D18" s="37" t="s">
        <v>20</v>
      </c>
      <c r="E18" s="37" t="s">
        <v>38</v>
      </c>
      <c r="F18" s="37"/>
      <c r="G18" s="41">
        <f>G19+G20+G21+G22</f>
        <v>9239.300000000001</v>
      </c>
      <c r="H18" s="5"/>
    </row>
    <row r="19" spans="1:8" ht="92.25" customHeight="1">
      <c r="A19" s="30" t="s">
        <v>39</v>
      </c>
      <c r="B19" s="34" t="s">
        <v>31</v>
      </c>
      <c r="C19" s="32">
        <v>927</v>
      </c>
      <c r="D19" s="17" t="s">
        <v>20</v>
      </c>
      <c r="E19" s="17" t="s">
        <v>38</v>
      </c>
      <c r="F19" s="17" t="s">
        <v>32</v>
      </c>
      <c r="G19" s="33">
        <v>8084</v>
      </c>
      <c r="H19" s="5"/>
    </row>
    <row r="20" spans="1:8" ht="40.5" customHeight="1">
      <c r="A20" s="30" t="s">
        <v>40</v>
      </c>
      <c r="B20" s="34" t="s">
        <v>41</v>
      </c>
      <c r="C20" s="32">
        <v>927</v>
      </c>
      <c r="D20" s="18" t="s">
        <v>20</v>
      </c>
      <c r="E20" s="17" t="s">
        <v>38</v>
      </c>
      <c r="F20" s="17" t="s">
        <v>42</v>
      </c>
      <c r="G20" s="33">
        <v>1088.2</v>
      </c>
      <c r="H20" s="5"/>
    </row>
    <row r="21" spans="1:8" ht="17.25" customHeight="1">
      <c r="A21" s="30" t="s">
        <v>43</v>
      </c>
      <c r="B21" s="34" t="s">
        <v>44</v>
      </c>
      <c r="C21" s="32">
        <v>927</v>
      </c>
      <c r="D21" s="18" t="s">
        <v>20</v>
      </c>
      <c r="E21" s="17" t="s">
        <v>38</v>
      </c>
      <c r="F21" s="17" t="s">
        <v>45</v>
      </c>
      <c r="G21" s="33">
        <v>61.5</v>
      </c>
      <c r="H21" s="5"/>
    </row>
    <row r="22" spans="1:8" ht="78" customHeight="1">
      <c r="A22" s="42" t="s">
        <v>46</v>
      </c>
      <c r="B22" s="43" t="s">
        <v>47</v>
      </c>
      <c r="C22" s="44">
        <v>927</v>
      </c>
      <c r="D22" s="45" t="s">
        <v>20</v>
      </c>
      <c r="E22" s="45" t="s">
        <v>48</v>
      </c>
      <c r="F22" s="45"/>
      <c r="G22" s="46">
        <f>G23</f>
        <v>5.6</v>
      </c>
      <c r="H22" s="5"/>
    </row>
    <row r="23" spans="1:8" ht="42" customHeight="1">
      <c r="A23" s="30" t="s">
        <v>49</v>
      </c>
      <c r="B23" s="34" t="s">
        <v>41</v>
      </c>
      <c r="C23" s="32">
        <v>927</v>
      </c>
      <c r="D23" s="47" t="s">
        <v>20</v>
      </c>
      <c r="E23" s="47" t="s">
        <v>48</v>
      </c>
      <c r="F23" s="47" t="s">
        <v>42</v>
      </c>
      <c r="G23" s="48">
        <v>5.6</v>
      </c>
      <c r="H23" s="5"/>
    </row>
    <row r="24" spans="1:8" ht="14.25" customHeight="1">
      <c r="A24" s="25" t="s">
        <v>50</v>
      </c>
      <c r="B24" s="49" t="s">
        <v>51</v>
      </c>
      <c r="C24" s="27">
        <v>927</v>
      </c>
      <c r="D24" s="28" t="s">
        <v>52</v>
      </c>
      <c r="E24" s="50"/>
      <c r="F24" s="50"/>
      <c r="G24" s="51">
        <f aca="true" t="shared" si="1" ref="G24:G27">G25</f>
        <v>50</v>
      </c>
      <c r="H24" s="5"/>
    </row>
    <row r="25" spans="1:8" ht="39" customHeight="1">
      <c r="A25" s="30" t="s">
        <v>53</v>
      </c>
      <c r="B25" s="52" t="s">
        <v>54</v>
      </c>
      <c r="C25" s="32">
        <v>927</v>
      </c>
      <c r="D25" s="17" t="s">
        <v>52</v>
      </c>
      <c r="E25" s="38" t="s">
        <v>55</v>
      </c>
      <c r="F25" s="38"/>
      <c r="G25" s="53">
        <f t="shared" si="1"/>
        <v>50</v>
      </c>
      <c r="H25" s="5"/>
    </row>
    <row r="26" spans="1:7" ht="13.5" customHeight="1">
      <c r="A26" s="30" t="s">
        <v>56</v>
      </c>
      <c r="B26" s="52" t="s">
        <v>57</v>
      </c>
      <c r="C26" s="32">
        <v>927</v>
      </c>
      <c r="D26" s="17" t="s">
        <v>52</v>
      </c>
      <c r="E26" s="38" t="s">
        <v>58</v>
      </c>
      <c r="F26" s="38"/>
      <c r="G26" s="53">
        <f t="shared" si="1"/>
        <v>50</v>
      </c>
    </row>
    <row r="27" spans="1:7" ht="27" customHeight="1">
      <c r="A27" s="39" t="s">
        <v>59</v>
      </c>
      <c r="B27" s="54" t="s">
        <v>60</v>
      </c>
      <c r="C27" s="36">
        <v>927</v>
      </c>
      <c r="D27" s="37" t="s">
        <v>52</v>
      </c>
      <c r="E27" s="55" t="s">
        <v>61</v>
      </c>
      <c r="F27" s="55"/>
      <c r="G27" s="56">
        <f t="shared" si="1"/>
        <v>50</v>
      </c>
    </row>
    <row r="28" spans="1:7" ht="18.75" customHeight="1">
      <c r="A28" s="30" t="s">
        <v>62</v>
      </c>
      <c r="B28" s="34" t="s">
        <v>44</v>
      </c>
      <c r="C28" s="32">
        <v>927</v>
      </c>
      <c r="D28" s="17" t="s">
        <v>52</v>
      </c>
      <c r="E28" s="38" t="s">
        <v>61</v>
      </c>
      <c r="F28" s="38" t="s">
        <v>45</v>
      </c>
      <c r="G28" s="53">
        <v>50</v>
      </c>
    </row>
    <row r="29" spans="1:7" ht="27" customHeight="1">
      <c r="A29" s="25" t="s">
        <v>63</v>
      </c>
      <c r="B29" s="57" t="s">
        <v>64</v>
      </c>
      <c r="C29" s="27">
        <v>927</v>
      </c>
      <c r="D29" s="28" t="s">
        <v>65</v>
      </c>
      <c r="E29" s="50"/>
      <c r="F29" s="50"/>
      <c r="G29" s="29">
        <f>G30</f>
        <v>334.5</v>
      </c>
    </row>
    <row r="30" spans="1:7" ht="40.5" customHeight="1">
      <c r="A30" s="30" t="s">
        <v>66</v>
      </c>
      <c r="B30" s="52" t="s">
        <v>54</v>
      </c>
      <c r="C30" s="32">
        <v>927</v>
      </c>
      <c r="D30" s="17" t="s">
        <v>65</v>
      </c>
      <c r="E30" s="18" t="s">
        <v>55</v>
      </c>
      <c r="F30" s="17"/>
      <c r="G30" s="33">
        <f>G31+G34+G37</f>
        <v>334.5</v>
      </c>
    </row>
    <row r="31" spans="1:7" ht="13.5" customHeight="1">
      <c r="A31" s="58" t="s">
        <v>67</v>
      </c>
      <c r="B31" s="59" t="s">
        <v>68</v>
      </c>
      <c r="C31" s="32">
        <v>927</v>
      </c>
      <c r="D31" s="17" t="s">
        <v>65</v>
      </c>
      <c r="E31" s="47" t="s">
        <v>69</v>
      </c>
      <c r="F31" s="47"/>
      <c r="G31" s="48">
        <f aca="true" t="shared" si="2" ref="G31:G32">G32</f>
        <v>240</v>
      </c>
    </row>
    <row r="32" spans="1:7" ht="66" customHeight="1">
      <c r="A32" s="58" t="s">
        <v>70</v>
      </c>
      <c r="B32" s="60" t="s">
        <v>71</v>
      </c>
      <c r="C32" s="36">
        <v>927</v>
      </c>
      <c r="D32" s="37" t="s">
        <v>65</v>
      </c>
      <c r="E32" s="61" t="s">
        <v>72</v>
      </c>
      <c r="F32" s="61"/>
      <c r="G32" s="62">
        <f t="shared" si="2"/>
        <v>240</v>
      </c>
    </row>
    <row r="33" spans="1:7" ht="39" customHeight="1">
      <c r="A33" s="58" t="s">
        <v>73</v>
      </c>
      <c r="B33" s="34" t="s">
        <v>41</v>
      </c>
      <c r="C33" s="32">
        <v>927</v>
      </c>
      <c r="D33" s="47" t="s">
        <v>65</v>
      </c>
      <c r="E33" s="47" t="s">
        <v>72</v>
      </c>
      <c r="F33" s="47" t="s">
        <v>42</v>
      </c>
      <c r="G33" s="48">
        <v>240</v>
      </c>
    </row>
    <row r="34" spans="1:7" ht="39.75" customHeight="1">
      <c r="A34" s="30" t="s">
        <v>74</v>
      </c>
      <c r="B34" s="52" t="s">
        <v>75</v>
      </c>
      <c r="C34" s="32">
        <v>927</v>
      </c>
      <c r="D34" s="17" t="s">
        <v>65</v>
      </c>
      <c r="E34" s="17" t="s">
        <v>76</v>
      </c>
      <c r="F34" s="17"/>
      <c r="G34" s="33">
        <f aca="true" t="shared" si="3" ref="G34:G35">G35</f>
        <v>72</v>
      </c>
    </row>
    <row r="35" spans="1:7" ht="39.75" customHeight="1">
      <c r="A35" s="30" t="s">
        <v>77</v>
      </c>
      <c r="B35" s="54" t="s">
        <v>78</v>
      </c>
      <c r="C35" s="36">
        <v>927</v>
      </c>
      <c r="D35" s="37" t="s">
        <v>65</v>
      </c>
      <c r="E35" s="37" t="s">
        <v>79</v>
      </c>
      <c r="F35" s="37"/>
      <c r="G35" s="41">
        <f t="shared" si="3"/>
        <v>72</v>
      </c>
    </row>
    <row r="36" spans="1:7" ht="18.75" customHeight="1">
      <c r="A36" s="30" t="s">
        <v>80</v>
      </c>
      <c r="B36" s="34" t="s">
        <v>44</v>
      </c>
      <c r="C36" s="32">
        <v>927</v>
      </c>
      <c r="D36" s="17" t="s">
        <v>65</v>
      </c>
      <c r="E36" s="17" t="s">
        <v>79</v>
      </c>
      <c r="F36" s="17" t="s">
        <v>45</v>
      </c>
      <c r="G36" s="33">
        <v>72</v>
      </c>
    </row>
    <row r="37" spans="1:7" ht="30" customHeight="1">
      <c r="A37" s="30" t="s">
        <v>81</v>
      </c>
      <c r="B37" s="52" t="s">
        <v>82</v>
      </c>
      <c r="C37" s="32">
        <v>927</v>
      </c>
      <c r="D37" s="17" t="s">
        <v>65</v>
      </c>
      <c r="E37" s="17" t="s">
        <v>83</v>
      </c>
      <c r="F37" s="17"/>
      <c r="G37" s="33">
        <f aca="true" t="shared" si="4" ref="G37:G38">G38</f>
        <v>22.5</v>
      </c>
    </row>
    <row r="38" spans="1:7" ht="30" customHeight="1">
      <c r="A38" s="30" t="s">
        <v>84</v>
      </c>
      <c r="B38" s="54" t="s">
        <v>85</v>
      </c>
      <c r="C38" s="32">
        <v>927</v>
      </c>
      <c r="D38" s="37" t="s">
        <v>65</v>
      </c>
      <c r="E38" s="37" t="s">
        <v>86</v>
      </c>
      <c r="F38" s="37"/>
      <c r="G38" s="41">
        <f t="shared" si="4"/>
        <v>22.5</v>
      </c>
    </row>
    <row r="39" spans="1:7" ht="42" customHeight="1">
      <c r="A39" s="30" t="s">
        <v>87</v>
      </c>
      <c r="B39" s="34" t="s">
        <v>41</v>
      </c>
      <c r="C39" s="32">
        <v>927</v>
      </c>
      <c r="D39" s="17" t="s">
        <v>65</v>
      </c>
      <c r="E39" s="17" t="s">
        <v>86</v>
      </c>
      <c r="F39" s="17" t="s">
        <v>42</v>
      </c>
      <c r="G39" s="33">
        <v>22.5</v>
      </c>
    </row>
    <row r="40" spans="1:7" ht="48" customHeight="1">
      <c r="A40" s="63" t="s">
        <v>88</v>
      </c>
      <c r="B40" s="64" t="s">
        <v>89</v>
      </c>
      <c r="C40" s="65">
        <v>927</v>
      </c>
      <c r="D40" s="23" t="s">
        <v>90</v>
      </c>
      <c r="E40" s="23"/>
      <c r="F40" s="23"/>
      <c r="G40" s="24">
        <f aca="true" t="shared" si="5" ref="G40:G43">G41</f>
        <v>150</v>
      </c>
    </row>
    <row r="41" spans="1:7" ht="55.5" customHeight="1">
      <c r="A41" s="25" t="s">
        <v>91</v>
      </c>
      <c r="B41" s="49" t="s">
        <v>92</v>
      </c>
      <c r="C41" s="27">
        <v>927</v>
      </c>
      <c r="D41" s="28" t="s">
        <v>93</v>
      </c>
      <c r="E41" s="28"/>
      <c r="F41" s="28"/>
      <c r="G41" s="29">
        <f t="shared" si="5"/>
        <v>150</v>
      </c>
    </row>
    <row r="42" spans="1:7" ht="153.75" customHeight="1">
      <c r="A42" s="30" t="s">
        <v>94</v>
      </c>
      <c r="B42" s="34" t="s">
        <v>95</v>
      </c>
      <c r="C42" s="32">
        <v>927</v>
      </c>
      <c r="D42" s="17" t="s">
        <v>93</v>
      </c>
      <c r="E42" s="18" t="s">
        <v>96</v>
      </c>
      <c r="F42" s="17"/>
      <c r="G42" s="33">
        <f t="shared" si="5"/>
        <v>150</v>
      </c>
    </row>
    <row r="43" spans="1:7" ht="155.25" customHeight="1">
      <c r="A43" s="39" t="s">
        <v>97</v>
      </c>
      <c r="B43" s="35" t="s">
        <v>98</v>
      </c>
      <c r="C43" s="36">
        <v>927</v>
      </c>
      <c r="D43" s="37" t="s">
        <v>93</v>
      </c>
      <c r="E43" s="37" t="s">
        <v>99</v>
      </c>
      <c r="F43" s="37"/>
      <c r="G43" s="41">
        <f t="shared" si="5"/>
        <v>150</v>
      </c>
    </row>
    <row r="44" spans="1:7" ht="40.5" customHeight="1">
      <c r="A44" s="30" t="s">
        <v>100</v>
      </c>
      <c r="B44" s="34" t="s">
        <v>41</v>
      </c>
      <c r="C44" s="32">
        <v>927</v>
      </c>
      <c r="D44" s="17" t="s">
        <v>93</v>
      </c>
      <c r="E44" s="18" t="s">
        <v>99</v>
      </c>
      <c r="F44" s="18" t="s">
        <v>42</v>
      </c>
      <c r="G44" s="33">
        <v>150</v>
      </c>
    </row>
    <row r="45" spans="1:7" ht="24" customHeight="1">
      <c r="A45" s="20" t="s">
        <v>101</v>
      </c>
      <c r="B45" s="64" t="s">
        <v>102</v>
      </c>
      <c r="C45" s="65">
        <v>927</v>
      </c>
      <c r="D45" s="23" t="s">
        <v>103</v>
      </c>
      <c r="E45" s="23"/>
      <c r="F45" s="23"/>
      <c r="G45" s="24">
        <f aca="true" t="shared" si="6" ref="G45:G48">G46</f>
        <v>265</v>
      </c>
    </row>
    <row r="46" spans="1:7" ht="12.75" customHeight="1">
      <c r="A46" s="25" t="s">
        <v>104</v>
      </c>
      <c r="B46" s="49" t="s">
        <v>105</v>
      </c>
      <c r="C46" s="27">
        <v>927</v>
      </c>
      <c r="D46" s="28" t="s">
        <v>106</v>
      </c>
      <c r="E46" s="28"/>
      <c r="F46" s="28"/>
      <c r="G46" s="29">
        <f t="shared" si="6"/>
        <v>265</v>
      </c>
    </row>
    <row r="47" spans="1:7" ht="206.25" customHeight="1">
      <c r="A47" s="30" t="s">
        <v>107</v>
      </c>
      <c r="B47" s="54" t="s">
        <v>108</v>
      </c>
      <c r="C47" s="32">
        <v>927</v>
      </c>
      <c r="D47" s="18" t="s">
        <v>106</v>
      </c>
      <c r="E47" s="18" t="s">
        <v>109</v>
      </c>
      <c r="F47" s="17"/>
      <c r="G47" s="33">
        <f t="shared" si="6"/>
        <v>265</v>
      </c>
    </row>
    <row r="48" spans="1:7" ht="197.25" customHeight="1">
      <c r="A48" s="39" t="s">
        <v>110</v>
      </c>
      <c r="B48" s="54" t="s">
        <v>111</v>
      </c>
      <c r="C48" s="36">
        <v>927</v>
      </c>
      <c r="D48" s="37" t="s">
        <v>106</v>
      </c>
      <c r="E48" s="37" t="s">
        <v>112</v>
      </c>
      <c r="F48" s="37"/>
      <c r="G48" s="41">
        <f t="shared" si="6"/>
        <v>265</v>
      </c>
    </row>
    <row r="49" spans="1:7" ht="15.75" customHeight="1">
      <c r="A49" s="30" t="s">
        <v>110</v>
      </c>
      <c r="B49" s="34" t="s">
        <v>44</v>
      </c>
      <c r="C49" s="32">
        <v>927</v>
      </c>
      <c r="D49" s="17" t="s">
        <v>106</v>
      </c>
      <c r="E49" s="17" t="s">
        <v>112</v>
      </c>
      <c r="F49" s="17" t="s">
        <v>45</v>
      </c>
      <c r="G49" s="33">
        <v>265</v>
      </c>
    </row>
    <row r="50" spans="1:7" ht="32.25" customHeight="1">
      <c r="A50" s="63" t="s">
        <v>113</v>
      </c>
      <c r="B50" s="64" t="s">
        <v>114</v>
      </c>
      <c r="C50" s="65">
        <v>927</v>
      </c>
      <c r="D50" s="23" t="s">
        <v>115</v>
      </c>
      <c r="E50" s="23"/>
      <c r="F50" s="23"/>
      <c r="G50" s="24">
        <f>G51+G69</f>
        <v>60922.9</v>
      </c>
    </row>
    <row r="51" spans="1:7" ht="18" customHeight="1">
      <c r="A51" s="66" t="s">
        <v>116</v>
      </c>
      <c r="B51" s="49" t="s">
        <v>117</v>
      </c>
      <c r="C51" s="27">
        <v>927</v>
      </c>
      <c r="D51" s="28" t="s">
        <v>118</v>
      </c>
      <c r="E51" s="28"/>
      <c r="F51" s="28"/>
      <c r="G51" s="29">
        <f>G52</f>
        <v>54425</v>
      </c>
    </row>
    <row r="52" spans="1:7" ht="39" customHeight="1">
      <c r="A52" s="30" t="s">
        <v>119</v>
      </c>
      <c r="B52" s="52" t="s">
        <v>120</v>
      </c>
      <c r="C52" s="32">
        <v>927</v>
      </c>
      <c r="D52" s="17" t="s">
        <v>118</v>
      </c>
      <c r="E52" s="18" t="s">
        <v>121</v>
      </c>
      <c r="F52" s="17"/>
      <c r="G52" s="33">
        <f>G53+G55+G57+G59+G61+G63+G65+G67</f>
        <v>54425</v>
      </c>
    </row>
    <row r="53" spans="1:7" ht="55.5" customHeight="1">
      <c r="A53" s="67" t="s">
        <v>122</v>
      </c>
      <c r="B53" s="54" t="s">
        <v>123</v>
      </c>
      <c r="C53" s="36">
        <v>927</v>
      </c>
      <c r="D53" s="37" t="s">
        <v>118</v>
      </c>
      <c r="E53" s="37" t="s">
        <v>124</v>
      </c>
      <c r="F53" s="37"/>
      <c r="G53" s="41">
        <f>G54</f>
        <v>8050</v>
      </c>
    </row>
    <row r="54" spans="1:7" ht="39" customHeight="1">
      <c r="A54" s="68" t="s">
        <v>125</v>
      </c>
      <c r="B54" s="34" t="s">
        <v>41</v>
      </c>
      <c r="C54" s="32">
        <v>927</v>
      </c>
      <c r="D54" s="17" t="s">
        <v>118</v>
      </c>
      <c r="E54" s="18" t="s">
        <v>124</v>
      </c>
      <c r="F54" s="18" t="s">
        <v>42</v>
      </c>
      <c r="G54" s="33">
        <v>8050</v>
      </c>
    </row>
    <row r="55" spans="1:7" ht="67.5" customHeight="1">
      <c r="A55" s="67" t="s">
        <v>126</v>
      </c>
      <c r="B55" s="54" t="s">
        <v>127</v>
      </c>
      <c r="C55" s="36">
        <v>927</v>
      </c>
      <c r="D55" s="37" t="s">
        <v>118</v>
      </c>
      <c r="E55" s="37" t="s">
        <v>128</v>
      </c>
      <c r="F55" s="37"/>
      <c r="G55" s="41">
        <f>G56</f>
        <v>1000</v>
      </c>
    </row>
    <row r="56" spans="1:7" ht="38.25" customHeight="1">
      <c r="A56" s="68" t="s">
        <v>129</v>
      </c>
      <c r="B56" s="34" t="s">
        <v>41</v>
      </c>
      <c r="C56" s="32">
        <v>927</v>
      </c>
      <c r="D56" s="17" t="s">
        <v>118</v>
      </c>
      <c r="E56" s="18" t="s">
        <v>128</v>
      </c>
      <c r="F56" s="18" t="s">
        <v>42</v>
      </c>
      <c r="G56" s="33">
        <v>1000</v>
      </c>
    </row>
    <row r="57" spans="1:7" ht="65.25" customHeight="1">
      <c r="A57" s="67" t="s">
        <v>130</v>
      </c>
      <c r="B57" s="54" t="s">
        <v>131</v>
      </c>
      <c r="C57" s="36">
        <v>927</v>
      </c>
      <c r="D57" s="37" t="s">
        <v>118</v>
      </c>
      <c r="E57" s="37" t="s">
        <v>132</v>
      </c>
      <c r="F57" s="37"/>
      <c r="G57" s="41">
        <f>G58</f>
        <v>14630</v>
      </c>
    </row>
    <row r="58" spans="1:7" ht="39.75" customHeight="1">
      <c r="A58" s="68" t="s">
        <v>133</v>
      </c>
      <c r="B58" s="34" t="s">
        <v>41</v>
      </c>
      <c r="C58" s="32">
        <v>927</v>
      </c>
      <c r="D58" s="17" t="s">
        <v>118</v>
      </c>
      <c r="E58" s="17" t="s">
        <v>132</v>
      </c>
      <c r="F58" s="17" t="s">
        <v>42</v>
      </c>
      <c r="G58" s="33">
        <v>14630</v>
      </c>
    </row>
    <row r="59" spans="1:7" ht="39.75" customHeight="1">
      <c r="A59" s="67" t="s">
        <v>134</v>
      </c>
      <c r="B59" s="54" t="s">
        <v>135</v>
      </c>
      <c r="C59" s="36">
        <v>927</v>
      </c>
      <c r="D59" s="37" t="s">
        <v>118</v>
      </c>
      <c r="E59" s="37" t="s">
        <v>136</v>
      </c>
      <c r="F59" s="37"/>
      <c r="G59" s="41">
        <f>G60</f>
        <v>7050</v>
      </c>
    </row>
    <row r="60" spans="1:7" ht="38.25" customHeight="1">
      <c r="A60" s="68" t="s">
        <v>137</v>
      </c>
      <c r="B60" s="34" t="s">
        <v>41</v>
      </c>
      <c r="C60" s="32">
        <v>927</v>
      </c>
      <c r="D60" s="17" t="s">
        <v>118</v>
      </c>
      <c r="E60" s="17" t="s">
        <v>136</v>
      </c>
      <c r="F60" s="17" t="s">
        <v>42</v>
      </c>
      <c r="G60" s="33">
        <v>7050</v>
      </c>
    </row>
    <row r="61" spans="1:7" ht="68.25" customHeight="1">
      <c r="A61" s="67" t="s">
        <v>138</v>
      </c>
      <c r="B61" s="54" t="s">
        <v>139</v>
      </c>
      <c r="C61" s="36">
        <v>927</v>
      </c>
      <c r="D61" s="37" t="s">
        <v>118</v>
      </c>
      <c r="E61" s="37" t="s">
        <v>140</v>
      </c>
      <c r="F61" s="37"/>
      <c r="G61" s="41">
        <f>G62</f>
        <v>1050</v>
      </c>
    </row>
    <row r="62" spans="1:7" ht="42" customHeight="1">
      <c r="A62" s="68" t="s">
        <v>141</v>
      </c>
      <c r="B62" s="34" t="s">
        <v>41</v>
      </c>
      <c r="C62" s="32">
        <v>927</v>
      </c>
      <c r="D62" s="17" t="s">
        <v>118</v>
      </c>
      <c r="E62" s="17" t="s">
        <v>140</v>
      </c>
      <c r="F62" s="17" t="s">
        <v>42</v>
      </c>
      <c r="G62" s="33">
        <v>1050</v>
      </c>
    </row>
    <row r="63" spans="1:7" ht="29.25" customHeight="1">
      <c r="A63" s="67" t="s">
        <v>142</v>
      </c>
      <c r="B63" s="54" t="s">
        <v>143</v>
      </c>
      <c r="C63" s="36">
        <v>927</v>
      </c>
      <c r="D63" s="37" t="s">
        <v>118</v>
      </c>
      <c r="E63" s="37" t="s">
        <v>144</v>
      </c>
      <c r="F63" s="37"/>
      <c r="G63" s="41">
        <f>G64</f>
        <v>21475</v>
      </c>
    </row>
    <row r="64" spans="1:7" ht="39" customHeight="1">
      <c r="A64" s="68" t="s">
        <v>145</v>
      </c>
      <c r="B64" s="34" t="s">
        <v>41</v>
      </c>
      <c r="C64" s="32">
        <v>927</v>
      </c>
      <c r="D64" s="17" t="s">
        <v>118</v>
      </c>
      <c r="E64" s="17" t="s">
        <v>144</v>
      </c>
      <c r="F64" s="17" t="s">
        <v>42</v>
      </c>
      <c r="G64" s="33">
        <v>21475</v>
      </c>
    </row>
    <row r="65" spans="1:7" ht="57.75" customHeight="1">
      <c r="A65" s="67" t="s">
        <v>146</v>
      </c>
      <c r="B65" s="54" t="s">
        <v>147</v>
      </c>
      <c r="C65" s="36">
        <v>927</v>
      </c>
      <c r="D65" s="37" t="s">
        <v>118</v>
      </c>
      <c r="E65" s="37" t="s">
        <v>148</v>
      </c>
      <c r="F65" s="37"/>
      <c r="G65" s="41">
        <f>G66</f>
        <v>50</v>
      </c>
    </row>
    <row r="66" spans="1:7" ht="40.5" customHeight="1">
      <c r="A66" s="68" t="s">
        <v>149</v>
      </c>
      <c r="B66" s="34" t="s">
        <v>41</v>
      </c>
      <c r="C66" s="32">
        <v>927</v>
      </c>
      <c r="D66" s="18" t="s">
        <v>118</v>
      </c>
      <c r="E66" s="17" t="s">
        <v>148</v>
      </c>
      <c r="F66" s="17" t="s">
        <v>42</v>
      </c>
      <c r="G66" s="33">
        <v>50</v>
      </c>
    </row>
    <row r="67" spans="1:7" ht="42" customHeight="1">
      <c r="A67" s="67" t="s">
        <v>150</v>
      </c>
      <c r="B67" s="54" t="s">
        <v>151</v>
      </c>
      <c r="C67" s="36">
        <v>927</v>
      </c>
      <c r="D67" s="37" t="s">
        <v>118</v>
      </c>
      <c r="E67" s="37" t="s">
        <v>152</v>
      </c>
      <c r="F67" s="37"/>
      <c r="G67" s="41">
        <f>G68</f>
        <v>1120</v>
      </c>
    </row>
    <row r="68" spans="1:7" ht="38.25" customHeight="1">
      <c r="A68" s="68" t="s">
        <v>153</v>
      </c>
      <c r="B68" s="34" t="s">
        <v>41</v>
      </c>
      <c r="C68" s="32">
        <v>927</v>
      </c>
      <c r="D68" s="17" t="s">
        <v>118</v>
      </c>
      <c r="E68" s="17" t="s">
        <v>152</v>
      </c>
      <c r="F68" s="17" t="s">
        <v>42</v>
      </c>
      <c r="G68" s="33">
        <v>1120</v>
      </c>
    </row>
    <row r="69" spans="1:7" ht="42.75" customHeight="1">
      <c r="A69" s="69" t="s">
        <v>154</v>
      </c>
      <c r="B69" s="49" t="s">
        <v>155</v>
      </c>
      <c r="C69" s="27">
        <v>927</v>
      </c>
      <c r="D69" s="28" t="s">
        <v>156</v>
      </c>
      <c r="E69" s="28"/>
      <c r="F69" s="28"/>
      <c r="G69" s="29">
        <f>G71</f>
        <v>6497.900000000001</v>
      </c>
    </row>
    <row r="70" spans="1:7" ht="39" customHeight="1">
      <c r="A70" s="68" t="s">
        <v>157</v>
      </c>
      <c r="B70" s="52" t="s">
        <v>54</v>
      </c>
      <c r="C70" s="32">
        <v>927</v>
      </c>
      <c r="D70" s="17" t="s">
        <v>156</v>
      </c>
      <c r="E70" s="17" t="s">
        <v>55</v>
      </c>
      <c r="F70" s="17"/>
      <c r="G70" s="33"/>
    </row>
    <row r="71" spans="1:7" ht="83.25" customHeight="1">
      <c r="A71" s="68" t="s">
        <v>158</v>
      </c>
      <c r="B71" s="52" t="s">
        <v>159</v>
      </c>
      <c r="C71" s="32">
        <v>927</v>
      </c>
      <c r="D71" s="17" t="s">
        <v>156</v>
      </c>
      <c r="E71" s="17" t="s">
        <v>160</v>
      </c>
      <c r="F71" s="17"/>
      <c r="G71" s="33">
        <f>G73+G74+G75</f>
        <v>6497.900000000001</v>
      </c>
    </row>
    <row r="72" spans="1:7" ht="27.75" customHeight="1">
      <c r="A72" s="68" t="s">
        <v>161</v>
      </c>
      <c r="B72" s="54" t="s">
        <v>162</v>
      </c>
      <c r="C72" s="36">
        <v>927</v>
      </c>
      <c r="D72" s="37" t="s">
        <v>156</v>
      </c>
      <c r="E72" s="37" t="s">
        <v>163</v>
      </c>
      <c r="F72" s="37"/>
      <c r="G72" s="41">
        <f>G73+G74+G75</f>
        <v>6497.900000000001</v>
      </c>
    </row>
    <row r="73" spans="1:7" ht="90.75" customHeight="1">
      <c r="A73" s="68" t="s">
        <v>164</v>
      </c>
      <c r="B73" s="34" t="s">
        <v>31</v>
      </c>
      <c r="C73" s="32">
        <v>927</v>
      </c>
      <c r="D73" s="17" t="s">
        <v>156</v>
      </c>
      <c r="E73" s="17" t="s">
        <v>163</v>
      </c>
      <c r="F73" s="17" t="s">
        <v>32</v>
      </c>
      <c r="G73" s="33">
        <v>6288.3</v>
      </c>
    </row>
    <row r="74" spans="1:7" ht="39.75" customHeight="1">
      <c r="A74" s="68" t="s">
        <v>165</v>
      </c>
      <c r="B74" s="34" t="s">
        <v>41</v>
      </c>
      <c r="C74" s="32">
        <v>927</v>
      </c>
      <c r="D74" s="18" t="s">
        <v>156</v>
      </c>
      <c r="E74" s="17" t="s">
        <v>163</v>
      </c>
      <c r="F74" s="17" t="s">
        <v>42</v>
      </c>
      <c r="G74" s="33">
        <v>208.6</v>
      </c>
    </row>
    <row r="75" spans="1:7" ht="17.25" customHeight="1">
      <c r="A75" s="68" t="s">
        <v>166</v>
      </c>
      <c r="B75" s="34" t="s">
        <v>44</v>
      </c>
      <c r="C75" s="32">
        <v>927</v>
      </c>
      <c r="D75" s="18" t="s">
        <v>156</v>
      </c>
      <c r="E75" s="17" t="s">
        <v>163</v>
      </c>
      <c r="F75" s="17" t="s">
        <v>45</v>
      </c>
      <c r="G75" s="33">
        <v>1</v>
      </c>
    </row>
    <row r="76" spans="1:7" ht="21" customHeight="1">
      <c r="A76" s="70" t="s">
        <v>167</v>
      </c>
      <c r="B76" s="71" t="s">
        <v>168</v>
      </c>
      <c r="C76" s="65">
        <v>927</v>
      </c>
      <c r="D76" s="23" t="s">
        <v>169</v>
      </c>
      <c r="E76" s="23"/>
      <c r="F76" s="23"/>
      <c r="G76" s="24">
        <f>G77+G82+G86</f>
        <v>1925</v>
      </c>
    </row>
    <row r="77" spans="1:7" ht="39.75" customHeight="1">
      <c r="A77" s="69" t="s">
        <v>170</v>
      </c>
      <c r="B77" s="49" t="s">
        <v>171</v>
      </c>
      <c r="C77" s="27">
        <v>927</v>
      </c>
      <c r="D77" s="28" t="s">
        <v>172</v>
      </c>
      <c r="E77" s="28"/>
      <c r="F77" s="28"/>
      <c r="G77" s="29">
        <f aca="true" t="shared" si="7" ref="G77:G80">G78</f>
        <v>30</v>
      </c>
    </row>
    <row r="78" spans="1:7" ht="39.75" customHeight="1">
      <c r="A78" s="68" t="s">
        <v>173</v>
      </c>
      <c r="B78" s="52" t="s">
        <v>54</v>
      </c>
      <c r="C78" s="32">
        <v>927</v>
      </c>
      <c r="D78" s="17" t="s">
        <v>172</v>
      </c>
      <c r="E78" s="17" t="s">
        <v>55</v>
      </c>
      <c r="F78" s="17"/>
      <c r="G78" s="33">
        <f t="shared" si="7"/>
        <v>30</v>
      </c>
    </row>
    <row r="79" spans="1:7" ht="167.25" customHeight="1">
      <c r="A79" s="68" t="s">
        <v>174</v>
      </c>
      <c r="B79" s="72" t="s">
        <v>175</v>
      </c>
      <c r="C79" s="32">
        <v>927</v>
      </c>
      <c r="D79" s="18" t="s">
        <v>172</v>
      </c>
      <c r="E79" s="18" t="s">
        <v>176</v>
      </c>
      <c r="F79" s="18"/>
      <c r="G79" s="33">
        <f t="shared" si="7"/>
        <v>30</v>
      </c>
    </row>
    <row r="80" spans="1:7" ht="167.25" customHeight="1">
      <c r="A80" s="67" t="s">
        <v>177</v>
      </c>
      <c r="B80" s="73" t="s">
        <v>178</v>
      </c>
      <c r="C80" s="36">
        <v>927</v>
      </c>
      <c r="D80" s="37" t="s">
        <v>172</v>
      </c>
      <c r="E80" s="37" t="s">
        <v>179</v>
      </c>
      <c r="F80" s="37"/>
      <c r="G80" s="41">
        <f t="shared" si="7"/>
        <v>30</v>
      </c>
    </row>
    <row r="81" spans="1:7" ht="42.75" customHeight="1">
      <c r="A81" s="68" t="s">
        <v>180</v>
      </c>
      <c r="B81" s="34" t="s">
        <v>41</v>
      </c>
      <c r="C81" s="32">
        <v>927</v>
      </c>
      <c r="D81" s="18" t="s">
        <v>172</v>
      </c>
      <c r="E81" s="18" t="s">
        <v>179</v>
      </c>
      <c r="F81" s="18" t="s">
        <v>42</v>
      </c>
      <c r="G81" s="33">
        <v>30</v>
      </c>
    </row>
    <row r="82" spans="1:7" ht="26.25" customHeight="1">
      <c r="A82" s="69" t="s">
        <v>181</v>
      </c>
      <c r="B82" s="49" t="s">
        <v>182</v>
      </c>
      <c r="C82" s="27">
        <v>927</v>
      </c>
      <c r="D82" s="28" t="s">
        <v>183</v>
      </c>
      <c r="E82" s="28"/>
      <c r="F82" s="28"/>
      <c r="G82" s="29">
        <f aca="true" t="shared" si="8" ref="G82:G84">G83</f>
        <v>1725</v>
      </c>
    </row>
    <row r="83" spans="1:7" ht="65.25" customHeight="1">
      <c r="A83" s="68" t="s">
        <v>184</v>
      </c>
      <c r="B83" s="52" t="s">
        <v>185</v>
      </c>
      <c r="C83" s="32">
        <v>927</v>
      </c>
      <c r="D83" s="17" t="s">
        <v>183</v>
      </c>
      <c r="E83" s="18" t="s">
        <v>186</v>
      </c>
      <c r="F83" s="17"/>
      <c r="G83" s="33">
        <f t="shared" si="8"/>
        <v>1725</v>
      </c>
    </row>
    <row r="84" spans="1:7" ht="66.75" customHeight="1">
      <c r="A84" s="68" t="s">
        <v>187</v>
      </c>
      <c r="B84" s="54" t="s">
        <v>188</v>
      </c>
      <c r="C84" s="36">
        <v>927</v>
      </c>
      <c r="D84" s="37" t="s">
        <v>183</v>
      </c>
      <c r="E84" s="37" t="s">
        <v>189</v>
      </c>
      <c r="F84" s="37"/>
      <c r="G84" s="41">
        <f t="shared" si="8"/>
        <v>1725</v>
      </c>
    </row>
    <row r="85" spans="1:7" ht="30" customHeight="1">
      <c r="A85" s="68" t="s">
        <v>190</v>
      </c>
      <c r="B85" s="34" t="s">
        <v>41</v>
      </c>
      <c r="C85" s="32">
        <v>927</v>
      </c>
      <c r="D85" s="17" t="s">
        <v>183</v>
      </c>
      <c r="E85" s="18" t="s">
        <v>189</v>
      </c>
      <c r="F85" s="18" t="s">
        <v>42</v>
      </c>
      <c r="G85" s="33">
        <v>1725</v>
      </c>
    </row>
    <row r="86" spans="1:7" ht="27" customHeight="1">
      <c r="A86" s="69" t="s">
        <v>191</v>
      </c>
      <c r="B86" s="49" t="s">
        <v>192</v>
      </c>
      <c r="C86" s="27">
        <v>927</v>
      </c>
      <c r="D86" s="28" t="s">
        <v>193</v>
      </c>
      <c r="E86" s="28"/>
      <c r="F86" s="28"/>
      <c r="G86" s="29">
        <f>G87</f>
        <v>170</v>
      </c>
    </row>
    <row r="87" spans="1:7" ht="41.25" customHeight="1">
      <c r="A87" s="68" t="s">
        <v>194</v>
      </c>
      <c r="B87" s="52" t="s">
        <v>195</v>
      </c>
      <c r="C87" s="32">
        <v>927</v>
      </c>
      <c r="D87" s="17" t="s">
        <v>193</v>
      </c>
      <c r="E87" s="18" t="s">
        <v>196</v>
      </c>
      <c r="F87" s="17"/>
      <c r="G87" s="33">
        <f>G88+G91+G94</f>
        <v>170</v>
      </c>
    </row>
    <row r="88" spans="1:7" ht="41.25" customHeight="1">
      <c r="A88" s="68" t="s">
        <v>197</v>
      </c>
      <c r="B88" s="52" t="s">
        <v>198</v>
      </c>
      <c r="C88" s="32">
        <v>927</v>
      </c>
      <c r="D88" s="17" t="s">
        <v>193</v>
      </c>
      <c r="E88" s="17" t="s">
        <v>199</v>
      </c>
      <c r="F88" s="17"/>
      <c r="G88" s="33">
        <f aca="true" t="shared" si="9" ref="G88:G89">G89</f>
        <v>60</v>
      </c>
    </row>
    <row r="89" spans="1:7" ht="41.25" customHeight="1">
      <c r="A89" s="68" t="s">
        <v>200</v>
      </c>
      <c r="B89" s="54" t="s">
        <v>201</v>
      </c>
      <c r="C89" s="36">
        <v>927</v>
      </c>
      <c r="D89" s="37" t="s">
        <v>193</v>
      </c>
      <c r="E89" s="37" t="s">
        <v>202</v>
      </c>
      <c r="F89" s="37"/>
      <c r="G89" s="41">
        <f t="shared" si="9"/>
        <v>60</v>
      </c>
    </row>
    <row r="90" spans="1:7" ht="37.5" customHeight="1">
      <c r="A90" s="68" t="s">
        <v>203</v>
      </c>
      <c r="B90" s="34" t="s">
        <v>41</v>
      </c>
      <c r="C90" s="32">
        <v>927</v>
      </c>
      <c r="D90" s="17" t="s">
        <v>193</v>
      </c>
      <c r="E90" s="18" t="s">
        <v>202</v>
      </c>
      <c r="F90" s="18" t="s">
        <v>42</v>
      </c>
      <c r="G90" s="33">
        <v>60</v>
      </c>
    </row>
    <row r="91" spans="1:7" ht="52.5" customHeight="1">
      <c r="A91" s="68" t="s">
        <v>204</v>
      </c>
      <c r="B91" s="52" t="s">
        <v>205</v>
      </c>
      <c r="C91" s="32">
        <v>927</v>
      </c>
      <c r="D91" s="17" t="s">
        <v>193</v>
      </c>
      <c r="E91" s="17" t="s">
        <v>206</v>
      </c>
      <c r="F91" s="17"/>
      <c r="G91" s="33">
        <f aca="true" t="shared" si="10" ref="G91:G92">G92</f>
        <v>40</v>
      </c>
    </row>
    <row r="92" spans="1:7" ht="52.5" customHeight="1">
      <c r="A92" s="68" t="s">
        <v>207</v>
      </c>
      <c r="B92" s="54" t="s">
        <v>208</v>
      </c>
      <c r="C92" s="36">
        <v>927</v>
      </c>
      <c r="D92" s="37" t="s">
        <v>193</v>
      </c>
      <c r="E92" s="37" t="s">
        <v>209</v>
      </c>
      <c r="F92" s="37"/>
      <c r="G92" s="41">
        <f t="shared" si="10"/>
        <v>40</v>
      </c>
    </row>
    <row r="93" spans="1:7" ht="42" customHeight="1">
      <c r="A93" s="68" t="s">
        <v>210</v>
      </c>
      <c r="B93" s="34" t="s">
        <v>41</v>
      </c>
      <c r="C93" s="32">
        <v>927</v>
      </c>
      <c r="D93" s="17" t="s">
        <v>193</v>
      </c>
      <c r="E93" s="18" t="s">
        <v>209</v>
      </c>
      <c r="F93" s="18" t="s">
        <v>42</v>
      </c>
      <c r="G93" s="33">
        <v>40</v>
      </c>
    </row>
    <row r="94" spans="1:7" ht="27.75" customHeight="1">
      <c r="A94" s="68" t="s">
        <v>211</v>
      </c>
      <c r="B94" s="52" t="s">
        <v>212</v>
      </c>
      <c r="C94" s="32">
        <v>927</v>
      </c>
      <c r="D94" s="17" t="s">
        <v>193</v>
      </c>
      <c r="E94" s="17" t="s">
        <v>213</v>
      </c>
      <c r="F94" s="17"/>
      <c r="G94" s="33">
        <f aca="true" t="shared" si="11" ref="G94:G95">G95</f>
        <v>70</v>
      </c>
    </row>
    <row r="95" spans="1:7" ht="52.5" customHeight="1">
      <c r="A95" s="68" t="s">
        <v>214</v>
      </c>
      <c r="B95" s="54" t="s">
        <v>215</v>
      </c>
      <c r="C95" s="36">
        <v>927</v>
      </c>
      <c r="D95" s="37" t="s">
        <v>193</v>
      </c>
      <c r="E95" s="37" t="s">
        <v>216</v>
      </c>
      <c r="F95" s="37"/>
      <c r="G95" s="41">
        <f t="shared" si="11"/>
        <v>70</v>
      </c>
    </row>
    <row r="96" spans="1:7" ht="39.75" customHeight="1">
      <c r="A96" s="68" t="s">
        <v>217</v>
      </c>
      <c r="B96" s="34" t="s">
        <v>41</v>
      </c>
      <c r="C96" s="32">
        <v>927</v>
      </c>
      <c r="D96" s="17" t="s">
        <v>193</v>
      </c>
      <c r="E96" s="18" t="s">
        <v>216</v>
      </c>
      <c r="F96" s="18" t="s">
        <v>42</v>
      </c>
      <c r="G96" s="33">
        <v>70</v>
      </c>
    </row>
    <row r="97" spans="1:7" ht="18.75" customHeight="1">
      <c r="A97" s="70" t="s">
        <v>218</v>
      </c>
      <c r="B97" s="64" t="s">
        <v>219</v>
      </c>
      <c r="C97" s="65">
        <v>927</v>
      </c>
      <c r="D97" s="23" t="s">
        <v>220</v>
      </c>
      <c r="E97" s="74"/>
      <c r="F97" s="74"/>
      <c r="G97" s="24">
        <f>G98</f>
        <v>9322</v>
      </c>
    </row>
    <row r="98" spans="1:7" ht="13.5" customHeight="1">
      <c r="A98" s="69" t="s">
        <v>221</v>
      </c>
      <c r="B98" s="49" t="s">
        <v>222</v>
      </c>
      <c r="C98" s="27">
        <v>927</v>
      </c>
      <c r="D98" s="28" t="s">
        <v>223</v>
      </c>
      <c r="E98" s="74"/>
      <c r="F98" s="74"/>
      <c r="G98" s="29">
        <f>G99+G102</f>
        <v>9322</v>
      </c>
    </row>
    <row r="99" spans="1:7" ht="63" customHeight="1">
      <c r="A99" s="68" t="s">
        <v>224</v>
      </c>
      <c r="B99" s="52" t="s">
        <v>225</v>
      </c>
      <c r="C99" s="32">
        <v>927</v>
      </c>
      <c r="D99" s="18" t="s">
        <v>223</v>
      </c>
      <c r="E99" s="18" t="s">
        <v>226</v>
      </c>
      <c r="F99" s="17"/>
      <c r="G99" s="33">
        <f aca="true" t="shared" si="12" ref="G99:G100">G100</f>
        <v>8522</v>
      </c>
    </row>
    <row r="100" spans="1:7" ht="65.25" customHeight="1">
      <c r="A100" s="67" t="s">
        <v>227</v>
      </c>
      <c r="B100" s="54" t="s">
        <v>228</v>
      </c>
      <c r="C100" s="36">
        <v>927</v>
      </c>
      <c r="D100" s="37" t="s">
        <v>223</v>
      </c>
      <c r="E100" s="37" t="s">
        <v>229</v>
      </c>
      <c r="F100" s="74"/>
      <c r="G100" s="41">
        <f t="shared" si="12"/>
        <v>8522</v>
      </c>
    </row>
    <row r="101" spans="1:7" ht="39" customHeight="1">
      <c r="A101" s="68" t="s">
        <v>230</v>
      </c>
      <c r="B101" s="34" t="s">
        <v>41</v>
      </c>
      <c r="C101" s="32">
        <v>927</v>
      </c>
      <c r="D101" s="17" t="s">
        <v>223</v>
      </c>
      <c r="E101" s="17" t="s">
        <v>229</v>
      </c>
      <c r="F101" s="17" t="s">
        <v>42</v>
      </c>
      <c r="G101" s="33">
        <v>8522</v>
      </c>
    </row>
    <row r="102" spans="1:7" ht="42.75" customHeight="1">
      <c r="A102" s="68" t="s">
        <v>231</v>
      </c>
      <c r="B102" s="34" t="s">
        <v>232</v>
      </c>
      <c r="C102" s="32">
        <v>927</v>
      </c>
      <c r="D102" s="18" t="s">
        <v>223</v>
      </c>
      <c r="E102" s="18" t="s">
        <v>233</v>
      </c>
      <c r="F102" s="17"/>
      <c r="G102" s="33">
        <f aca="true" t="shared" si="13" ref="G102:G103">G103</f>
        <v>800</v>
      </c>
    </row>
    <row r="103" spans="1:7" ht="54.75" customHeight="1">
      <c r="A103" s="67" t="s">
        <v>234</v>
      </c>
      <c r="B103" s="35" t="s">
        <v>235</v>
      </c>
      <c r="C103" s="36">
        <v>927</v>
      </c>
      <c r="D103" s="37" t="s">
        <v>223</v>
      </c>
      <c r="E103" s="37" t="s">
        <v>236</v>
      </c>
      <c r="F103" s="17"/>
      <c r="G103" s="41">
        <f t="shared" si="13"/>
        <v>800</v>
      </c>
    </row>
    <row r="104" spans="1:7" ht="37.5" customHeight="1">
      <c r="A104" s="68" t="s">
        <v>237</v>
      </c>
      <c r="B104" s="34" t="s">
        <v>41</v>
      </c>
      <c r="C104" s="32">
        <v>927</v>
      </c>
      <c r="D104" s="18" t="s">
        <v>223</v>
      </c>
      <c r="E104" s="18" t="s">
        <v>236</v>
      </c>
      <c r="F104" s="17" t="s">
        <v>42</v>
      </c>
      <c r="G104" s="33">
        <v>800</v>
      </c>
    </row>
    <row r="105" spans="1:7" ht="18.75" customHeight="1">
      <c r="A105" s="75" t="s">
        <v>238</v>
      </c>
      <c r="B105" s="64" t="s">
        <v>239</v>
      </c>
      <c r="C105" s="65">
        <v>927</v>
      </c>
      <c r="D105" s="23" t="s">
        <v>240</v>
      </c>
      <c r="E105" s="76"/>
      <c r="F105" s="76"/>
      <c r="G105" s="24">
        <f>G111+G106</f>
        <v>20101.5</v>
      </c>
    </row>
    <row r="106" spans="1:7" ht="25.5" customHeight="1">
      <c r="A106" s="69" t="s">
        <v>241</v>
      </c>
      <c r="B106" s="49" t="s">
        <v>242</v>
      </c>
      <c r="C106" s="27">
        <v>927</v>
      </c>
      <c r="D106" s="28" t="s">
        <v>243</v>
      </c>
      <c r="E106" s="28"/>
      <c r="F106" s="28"/>
      <c r="G106" s="29">
        <f aca="true" t="shared" si="14" ref="G106:G109">G107</f>
        <v>323.5</v>
      </c>
    </row>
    <row r="107" spans="1:7" ht="39.75" customHeight="1">
      <c r="A107" s="68" t="s">
        <v>244</v>
      </c>
      <c r="B107" s="52" t="s">
        <v>54</v>
      </c>
      <c r="C107" s="32">
        <v>927</v>
      </c>
      <c r="D107" s="17" t="s">
        <v>243</v>
      </c>
      <c r="E107" s="17" t="s">
        <v>55</v>
      </c>
      <c r="F107" s="17"/>
      <c r="G107" s="33">
        <f t="shared" si="14"/>
        <v>323.5</v>
      </c>
    </row>
    <row r="108" spans="1:7" ht="52.5" customHeight="1">
      <c r="A108" s="68" t="s">
        <v>245</v>
      </c>
      <c r="B108" s="52" t="s">
        <v>246</v>
      </c>
      <c r="C108" s="32">
        <v>927</v>
      </c>
      <c r="D108" s="17" t="s">
        <v>243</v>
      </c>
      <c r="E108" s="18" t="s">
        <v>247</v>
      </c>
      <c r="F108" s="17"/>
      <c r="G108" s="33">
        <f t="shared" si="14"/>
        <v>323.5</v>
      </c>
    </row>
    <row r="109" spans="1:7" ht="64.5" customHeight="1">
      <c r="A109" s="67" t="s">
        <v>248</v>
      </c>
      <c r="B109" s="54" t="s">
        <v>249</v>
      </c>
      <c r="C109" s="36">
        <v>927</v>
      </c>
      <c r="D109" s="37" t="s">
        <v>243</v>
      </c>
      <c r="E109" s="37" t="s">
        <v>250</v>
      </c>
      <c r="F109" s="37"/>
      <c r="G109" s="41">
        <f t="shared" si="14"/>
        <v>323.5</v>
      </c>
    </row>
    <row r="110" spans="1:7" ht="28.5" customHeight="1">
      <c r="A110" s="68" t="s">
        <v>251</v>
      </c>
      <c r="B110" s="52" t="s">
        <v>252</v>
      </c>
      <c r="C110" s="32">
        <v>927</v>
      </c>
      <c r="D110" s="17" t="s">
        <v>243</v>
      </c>
      <c r="E110" s="18" t="s">
        <v>250</v>
      </c>
      <c r="F110" s="18" t="s">
        <v>253</v>
      </c>
      <c r="G110" s="33">
        <v>323.5</v>
      </c>
    </row>
    <row r="111" spans="1:7" ht="15.75" customHeight="1">
      <c r="A111" s="69" t="s">
        <v>254</v>
      </c>
      <c r="B111" s="26" t="s">
        <v>255</v>
      </c>
      <c r="C111" s="27">
        <v>927</v>
      </c>
      <c r="D111" s="28" t="s">
        <v>256</v>
      </c>
      <c r="E111" s="28"/>
      <c r="F111" s="28"/>
      <c r="G111" s="29">
        <f>G115+G117+G112</f>
        <v>19778</v>
      </c>
    </row>
    <row r="112" spans="1:7" ht="93" customHeight="1">
      <c r="A112" s="67" t="s">
        <v>257</v>
      </c>
      <c r="B112" s="40" t="s">
        <v>258</v>
      </c>
      <c r="C112" s="36">
        <v>927</v>
      </c>
      <c r="D112" s="37" t="s">
        <v>256</v>
      </c>
      <c r="E112" s="37" t="s">
        <v>259</v>
      </c>
      <c r="F112" s="37"/>
      <c r="G112" s="41">
        <f>G113+G114</f>
        <v>3862.7999999999997</v>
      </c>
    </row>
    <row r="113" spans="1:7" ht="91.5" customHeight="1">
      <c r="A113" s="68" t="s">
        <v>260</v>
      </c>
      <c r="B113" s="34" t="s">
        <v>31</v>
      </c>
      <c r="C113" s="32">
        <v>927</v>
      </c>
      <c r="D113" s="47" t="s">
        <v>256</v>
      </c>
      <c r="E113" s="47" t="s">
        <v>259</v>
      </c>
      <c r="F113" s="47" t="s">
        <v>32</v>
      </c>
      <c r="G113" s="33">
        <v>3726.6</v>
      </c>
    </row>
    <row r="114" spans="1:7" ht="40.5" customHeight="1">
      <c r="A114" s="68" t="s">
        <v>261</v>
      </c>
      <c r="B114" s="34" t="s">
        <v>41</v>
      </c>
      <c r="C114" s="32">
        <v>927</v>
      </c>
      <c r="D114" s="47" t="s">
        <v>256</v>
      </c>
      <c r="E114" s="47" t="s">
        <v>259</v>
      </c>
      <c r="F114" s="47" t="s">
        <v>42</v>
      </c>
      <c r="G114" s="33">
        <v>136.2</v>
      </c>
    </row>
    <row r="115" spans="1:7" ht="90.75" customHeight="1">
      <c r="A115" s="77" t="s">
        <v>262</v>
      </c>
      <c r="B115" s="54" t="s">
        <v>263</v>
      </c>
      <c r="C115" s="36">
        <v>927</v>
      </c>
      <c r="D115" s="37" t="s">
        <v>256</v>
      </c>
      <c r="E115" s="37" t="s">
        <v>264</v>
      </c>
      <c r="F115" s="78"/>
      <c r="G115" s="41">
        <f>G116</f>
        <v>11285.4</v>
      </c>
    </row>
    <row r="116" spans="1:7" ht="27.75" customHeight="1">
      <c r="A116" s="79" t="s">
        <v>265</v>
      </c>
      <c r="B116" s="52" t="s">
        <v>252</v>
      </c>
      <c r="C116" s="32">
        <v>927</v>
      </c>
      <c r="D116" s="17" t="s">
        <v>256</v>
      </c>
      <c r="E116" s="18" t="s">
        <v>264</v>
      </c>
      <c r="F116" s="18" t="s">
        <v>253</v>
      </c>
      <c r="G116" s="33">
        <v>11285.4</v>
      </c>
    </row>
    <row r="117" spans="1:7" ht="93" customHeight="1">
      <c r="A117" s="77" t="s">
        <v>266</v>
      </c>
      <c r="B117" s="54" t="s">
        <v>267</v>
      </c>
      <c r="C117" s="36">
        <v>927</v>
      </c>
      <c r="D117" s="37" t="s">
        <v>256</v>
      </c>
      <c r="E117" s="37" t="s">
        <v>268</v>
      </c>
      <c r="F117" s="78"/>
      <c r="G117" s="41">
        <f>G118</f>
        <v>4629.8</v>
      </c>
    </row>
    <row r="118" spans="1:7" ht="26.25" customHeight="1">
      <c r="A118" s="79" t="s">
        <v>269</v>
      </c>
      <c r="B118" s="52" t="s">
        <v>252</v>
      </c>
      <c r="C118" s="32">
        <v>927</v>
      </c>
      <c r="D118" s="17" t="s">
        <v>256</v>
      </c>
      <c r="E118" s="18" t="s">
        <v>268</v>
      </c>
      <c r="F118" s="18" t="s">
        <v>253</v>
      </c>
      <c r="G118" s="33">
        <v>4629.8</v>
      </c>
    </row>
    <row r="119" spans="1:7" ht="18" customHeight="1">
      <c r="A119" s="70" t="s">
        <v>270</v>
      </c>
      <c r="B119" s="64" t="s">
        <v>271</v>
      </c>
      <c r="C119" s="65">
        <v>927</v>
      </c>
      <c r="D119" s="23" t="s">
        <v>272</v>
      </c>
      <c r="E119" s="23"/>
      <c r="F119" s="23"/>
      <c r="G119" s="24">
        <f aca="true" t="shared" si="15" ref="G119:G122">G120</f>
        <v>1430</v>
      </c>
    </row>
    <row r="120" spans="1:7" ht="12.75">
      <c r="A120" s="69" t="s">
        <v>273</v>
      </c>
      <c r="B120" s="49" t="s">
        <v>274</v>
      </c>
      <c r="C120" s="27">
        <v>927</v>
      </c>
      <c r="D120" s="28" t="s">
        <v>275</v>
      </c>
      <c r="E120" s="28"/>
      <c r="F120" s="28"/>
      <c r="G120" s="33">
        <f t="shared" si="15"/>
        <v>1430</v>
      </c>
    </row>
    <row r="121" spans="1:7" ht="52.5">
      <c r="A121" s="68" t="s">
        <v>276</v>
      </c>
      <c r="B121" s="52" t="s">
        <v>277</v>
      </c>
      <c r="C121" s="32">
        <v>927</v>
      </c>
      <c r="D121" s="18" t="s">
        <v>275</v>
      </c>
      <c r="E121" s="18" t="s">
        <v>278</v>
      </c>
      <c r="F121" s="17"/>
      <c r="G121" s="33">
        <f t="shared" si="15"/>
        <v>1430</v>
      </c>
    </row>
    <row r="122" spans="1:7" ht="54.75" customHeight="1">
      <c r="A122" s="67" t="s">
        <v>279</v>
      </c>
      <c r="B122" s="54" t="s">
        <v>280</v>
      </c>
      <c r="C122" s="36">
        <v>927</v>
      </c>
      <c r="D122" s="37" t="s">
        <v>275</v>
      </c>
      <c r="E122" s="37" t="s">
        <v>281</v>
      </c>
      <c r="F122" s="37"/>
      <c r="G122" s="41">
        <f t="shared" si="15"/>
        <v>1430</v>
      </c>
    </row>
    <row r="123" spans="1:7" ht="39">
      <c r="A123" s="68" t="s">
        <v>282</v>
      </c>
      <c r="B123" s="34" t="s">
        <v>41</v>
      </c>
      <c r="C123" s="32">
        <v>927</v>
      </c>
      <c r="D123" s="18" t="s">
        <v>275</v>
      </c>
      <c r="E123" s="18" t="s">
        <v>281</v>
      </c>
      <c r="F123" s="18" t="s">
        <v>42</v>
      </c>
      <c r="G123" s="33">
        <v>1430</v>
      </c>
    </row>
    <row r="124" spans="1:7" ht="33" customHeight="1">
      <c r="A124" s="70" t="s">
        <v>283</v>
      </c>
      <c r="B124" s="80" t="s">
        <v>284</v>
      </c>
      <c r="C124" s="65">
        <v>927</v>
      </c>
      <c r="D124" s="23" t="s">
        <v>285</v>
      </c>
      <c r="E124" s="23"/>
      <c r="F124" s="23"/>
      <c r="G124" s="24">
        <f aca="true" t="shared" si="16" ref="G124:G128">G125</f>
        <v>1969.3</v>
      </c>
    </row>
    <row r="125" spans="1:7" ht="26.25">
      <c r="A125" s="69" t="s">
        <v>286</v>
      </c>
      <c r="B125" s="49" t="s">
        <v>287</v>
      </c>
      <c r="C125" s="27">
        <v>927</v>
      </c>
      <c r="D125" s="28" t="s">
        <v>288</v>
      </c>
      <c r="E125" s="81"/>
      <c r="F125" s="81"/>
      <c r="G125" s="33">
        <f t="shared" si="16"/>
        <v>1969.3</v>
      </c>
    </row>
    <row r="126" spans="1:7" ht="40.5" customHeight="1">
      <c r="A126" s="68" t="s">
        <v>289</v>
      </c>
      <c r="B126" s="52" t="s">
        <v>54</v>
      </c>
      <c r="C126" s="32">
        <v>927</v>
      </c>
      <c r="D126" s="17" t="s">
        <v>288</v>
      </c>
      <c r="E126" s="17" t="s">
        <v>55</v>
      </c>
      <c r="F126" s="17"/>
      <c r="G126" s="33">
        <f t="shared" si="16"/>
        <v>1969.3</v>
      </c>
    </row>
    <row r="127" spans="1:7" ht="52.5">
      <c r="A127" s="68" t="s">
        <v>290</v>
      </c>
      <c r="B127" s="52" t="s">
        <v>291</v>
      </c>
      <c r="C127" s="32">
        <v>927</v>
      </c>
      <c r="D127" s="17" t="s">
        <v>288</v>
      </c>
      <c r="E127" s="18" t="s">
        <v>292</v>
      </c>
      <c r="F127" s="17"/>
      <c r="G127" s="33">
        <f t="shared" si="16"/>
        <v>1969.3</v>
      </c>
    </row>
    <row r="128" spans="1:7" ht="42.75" customHeight="1">
      <c r="A128" s="67" t="s">
        <v>293</v>
      </c>
      <c r="B128" s="54" t="s">
        <v>294</v>
      </c>
      <c r="C128" s="36">
        <v>927</v>
      </c>
      <c r="D128" s="37" t="s">
        <v>288</v>
      </c>
      <c r="E128" s="37" t="s">
        <v>295</v>
      </c>
      <c r="F128" s="37"/>
      <c r="G128" s="33">
        <f t="shared" si="16"/>
        <v>1969.3</v>
      </c>
    </row>
    <row r="129" spans="1:7" ht="39">
      <c r="A129" s="68" t="s">
        <v>296</v>
      </c>
      <c r="B129" s="34" t="s">
        <v>41</v>
      </c>
      <c r="C129" s="32">
        <v>927</v>
      </c>
      <c r="D129" s="17" t="s">
        <v>288</v>
      </c>
      <c r="E129" s="18" t="s">
        <v>295</v>
      </c>
      <c r="F129" s="18" t="s">
        <v>42</v>
      </c>
      <c r="G129" s="33">
        <v>1969.3</v>
      </c>
    </row>
    <row r="130" spans="1:7" ht="41.25">
      <c r="A130" s="15" t="s">
        <v>297</v>
      </c>
      <c r="B130" s="82" t="s">
        <v>298</v>
      </c>
      <c r="C130" s="83">
        <v>938</v>
      </c>
      <c r="D130" s="84"/>
      <c r="E130" s="85"/>
      <c r="F130" s="85"/>
      <c r="G130" s="86">
        <f aca="true" t="shared" si="17" ref="G130:G134">G131</f>
        <v>956</v>
      </c>
    </row>
    <row r="131" spans="1:7" ht="32.25" customHeight="1">
      <c r="A131" s="20" t="s">
        <v>299</v>
      </c>
      <c r="B131" s="21" t="s">
        <v>16</v>
      </c>
      <c r="C131" s="87">
        <v>938</v>
      </c>
      <c r="D131" s="23" t="s">
        <v>17</v>
      </c>
      <c r="E131" s="88"/>
      <c r="F131" s="88"/>
      <c r="G131" s="89">
        <f t="shared" si="17"/>
        <v>956</v>
      </c>
    </row>
    <row r="132" spans="1:7" ht="26.25">
      <c r="A132" s="25" t="s">
        <v>300</v>
      </c>
      <c r="B132" s="49" t="s">
        <v>301</v>
      </c>
      <c r="C132" s="90">
        <v>938</v>
      </c>
      <c r="D132" s="28" t="s">
        <v>302</v>
      </c>
      <c r="E132" s="50"/>
      <c r="F132" s="50"/>
      <c r="G132" s="51">
        <f t="shared" si="17"/>
        <v>956</v>
      </c>
    </row>
    <row r="133" spans="1:7" ht="41.25" customHeight="1">
      <c r="A133" s="30" t="s">
        <v>303</v>
      </c>
      <c r="B133" s="52" t="s">
        <v>304</v>
      </c>
      <c r="C133" s="91">
        <v>938</v>
      </c>
      <c r="D133" s="17" t="s">
        <v>302</v>
      </c>
      <c r="E133" s="38" t="s">
        <v>305</v>
      </c>
      <c r="F133" s="38"/>
      <c r="G133" s="53">
        <f t="shared" si="17"/>
        <v>956</v>
      </c>
    </row>
    <row r="134" spans="1:7" ht="27" customHeight="1">
      <c r="A134" s="30" t="s">
        <v>306</v>
      </c>
      <c r="B134" s="52" t="s">
        <v>307</v>
      </c>
      <c r="C134" s="91">
        <v>938</v>
      </c>
      <c r="D134" s="17" t="s">
        <v>302</v>
      </c>
      <c r="E134" s="38" t="s">
        <v>308</v>
      </c>
      <c r="F134" s="38"/>
      <c r="G134" s="53">
        <f t="shared" si="17"/>
        <v>956</v>
      </c>
    </row>
    <row r="135" spans="1:7" ht="40.5" customHeight="1">
      <c r="A135" s="39" t="s">
        <v>309</v>
      </c>
      <c r="B135" s="54" t="s">
        <v>310</v>
      </c>
      <c r="C135" s="92">
        <v>938</v>
      </c>
      <c r="D135" s="37" t="s">
        <v>302</v>
      </c>
      <c r="E135" s="55" t="s">
        <v>311</v>
      </c>
      <c r="F135" s="55"/>
      <c r="G135" s="56">
        <f>G136+G137</f>
        <v>956</v>
      </c>
    </row>
    <row r="136" spans="1:7" ht="92.25">
      <c r="A136" s="30" t="s">
        <v>312</v>
      </c>
      <c r="B136" s="34" t="s">
        <v>31</v>
      </c>
      <c r="C136" s="91">
        <v>938</v>
      </c>
      <c r="D136" s="17" t="s">
        <v>302</v>
      </c>
      <c r="E136" s="38" t="s">
        <v>311</v>
      </c>
      <c r="F136" s="38" t="s">
        <v>32</v>
      </c>
      <c r="G136" s="53">
        <v>955</v>
      </c>
    </row>
    <row r="137" spans="1:7" ht="39">
      <c r="A137" s="30" t="s">
        <v>313</v>
      </c>
      <c r="B137" s="34" t="s">
        <v>41</v>
      </c>
      <c r="C137" s="91">
        <v>938</v>
      </c>
      <c r="D137" s="18" t="s">
        <v>302</v>
      </c>
      <c r="E137" s="38" t="s">
        <v>311</v>
      </c>
      <c r="F137" s="38" t="s">
        <v>42</v>
      </c>
      <c r="G137" s="53">
        <v>1</v>
      </c>
    </row>
    <row r="138" spans="1:7" ht="41.25">
      <c r="A138" s="93" t="s">
        <v>314</v>
      </c>
      <c r="B138" s="16" t="s">
        <v>315</v>
      </c>
      <c r="C138" s="16">
        <v>965</v>
      </c>
      <c r="D138" s="94"/>
      <c r="E138" s="94"/>
      <c r="F138" s="94"/>
      <c r="G138" s="95">
        <f>G139</f>
        <v>5862.900000000001</v>
      </c>
    </row>
    <row r="139" spans="1:7" ht="34.5" customHeight="1">
      <c r="A139" s="96" t="s">
        <v>316</v>
      </c>
      <c r="B139" s="21" t="s">
        <v>16</v>
      </c>
      <c r="C139" s="65">
        <v>965</v>
      </c>
      <c r="D139" s="23" t="s">
        <v>17</v>
      </c>
      <c r="E139" s="65"/>
      <c r="F139" s="65"/>
      <c r="G139" s="24">
        <f>G140+G145</f>
        <v>5862.900000000001</v>
      </c>
    </row>
    <row r="140" spans="1:7" ht="55.5" customHeight="1">
      <c r="A140" s="28" t="s">
        <v>317</v>
      </c>
      <c r="B140" s="97" t="s">
        <v>318</v>
      </c>
      <c r="C140" s="27">
        <v>965</v>
      </c>
      <c r="D140" s="28" t="s">
        <v>319</v>
      </c>
      <c r="E140" s="27"/>
      <c r="F140" s="27"/>
      <c r="G140" s="29">
        <f aca="true" t="shared" si="18" ref="G140:G143">G141</f>
        <v>1110.5</v>
      </c>
    </row>
    <row r="141" spans="1:7" ht="26.25">
      <c r="A141" s="18" t="s">
        <v>320</v>
      </c>
      <c r="B141" s="31" t="s">
        <v>321</v>
      </c>
      <c r="C141" s="32">
        <v>965</v>
      </c>
      <c r="D141" s="17" t="s">
        <v>319</v>
      </c>
      <c r="E141" s="32" t="s">
        <v>322</v>
      </c>
      <c r="F141" s="32"/>
      <c r="G141" s="33">
        <f t="shared" si="18"/>
        <v>1110.5</v>
      </c>
    </row>
    <row r="142" spans="1:7" ht="26.25">
      <c r="A142" s="30" t="s">
        <v>323</v>
      </c>
      <c r="B142" s="34" t="s">
        <v>324</v>
      </c>
      <c r="C142" s="32">
        <v>965</v>
      </c>
      <c r="D142" s="17" t="s">
        <v>319</v>
      </c>
      <c r="E142" s="17" t="s">
        <v>325</v>
      </c>
      <c r="F142" s="32"/>
      <c r="G142" s="33">
        <f t="shared" si="18"/>
        <v>1110.5</v>
      </c>
    </row>
    <row r="143" spans="1:7" ht="39">
      <c r="A143" s="30" t="s">
        <v>326</v>
      </c>
      <c r="B143" s="35" t="s">
        <v>327</v>
      </c>
      <c r="C143" s="36">
        <v>965</v>
      </c>
      <c r="D143" s="37" t="s">
        <v>319</v>
      </c>
      <c r="E143" s="37" t="s">
        <v>328</v>
      </c>
      <c r="F143" s="36"/>
      <c r="G143" s="41">
        <f t="shared" si="18"/>
        <v>1110.5</v>
      </c>
    </row>
    <row r="144" spans="1:7" ht="92.25">
      <c r="A144" s="30" t="s">
        <v>329</v>
      </c>
      <c r="B144" s="34" t="s">
        <v>31</v>
      </c>
      <c r="C144" s="32">
        <v>965</v>
      </c>
      <c r="D144" s="17" t="s">
        <v>319</v>
      </c>
      <c r="E144" s="17" t="s">
        <v>328</v>
      </c>
      <c r="F144" s="17" t="s">
        <v>32</v>
      </c>
      <c r="G144" s="33">
        <v>1110.5</v>
      </c>
    </row>
    <row r="145" spans="1:7" ht="78.75">
      <c r="A145" s="25" t="s">
        <v>330</v>
      </c>
      <c r="B145" s="26" t="s">
        <v>331</v>
      </c>
      <c r="C145" s="27">
        <v>965</v>
      </c>
      <c r="D145" s="28" t="s">
        <v>332</v>
      </c>
      <c r="E145" s="28"/>
      <c r="F145" s="28"/>
      <c r="G145" s="29">
        <f>G146</f>
        <v>4752.400000000001</v>
      </c>
    </row>
    <row r="146" spans="1:7" ht="26.25">
      <c r="A146" s="30" t="s">
        <v>333</v>
      </c>
      <c r="B146" s="31" t="s">
        <v>334</v>
      </c>
      <c r="C146" s="32">
        <v>965</v>
      </c>
      <c r="D146" s="17" t="s">
        <v>332</v>
      </c>
      <c r="E146" s="18" t="s">
        <v>335</v>
      </c>
      <c r="F146" s="17"/>
      <c r="G146" s="33">
        <f>G147+G150+G155</f>
        <v>4752.400000000001</v>
      </c>
    </row>
    <row r="147" spans="1:7" ht="12.75">
      <c r="A147" s="30" t="s">
        <v>336</v>
      </c>
      <c r="B147" s="31" t="s">
        <v>337</v>
      </c>
      <c r="C147" s="32">
        <v>965</v>
      </c>
      <c r="D147" s="18" t="s">
        <v>332</v>
      </c>
      <c r="E147" s="18" t="s">
        <v>338</v>
      </c>
      <c r="F147" s="17"/>
      <c r="G147" s="33">
        <f aca="true" t="shared" si="19" ref="G147:G148">G148</f>
        <v>1910</v>
      </c>
    </row>
    <row r="148" spans="1:7" ht="26.25">
      <c r="A148" s="30" t="s">
        <v>339</v>
      </c>
      <c r="B148" s="40" t="s">
        <v>340</v>
      </c>
      <c r="C148" s="36">
        <v>965</v>
      </c>
      <c r="D148" s="37" t="s">
        <v>332</v>
      </c>
      <c r="E148" s="37" t="s">
        <v>341</v>
      </c>
      <c r="F148" s="37"/>
      <c r="G148" s="41">
        <f t="shared" si="19"/>
        <v>1910</v>
      </c>
    </row>
    <row r="149" spans="1:7" ht="92.25">
      <c r="A149" s="30" t="s">
        <v>339</v>
      </c>
      <c r="B149" s="34" t="s">
        <v>31</v>
      </c>
      <c r="C149" s="32">
        <v>965</v>
      </c>
      <c r="D149" s="18" t="s">
        <v>332</v>
      </c>
      <c r="E149" s="18" t="s">
        <v>341</v>
      </c>
      <c r="F149" s="18" t="s">
        <v>32</v>
      </c>
      <c r="G149" s="33">
        <v>1910</v>
      </c>
    </row>
    <row r="150" spans="1:7" ht="12.75">
      <c r="A150" s="30" t="s">
        <v>342</v>
      </c>
      <c r="B150" s="31" t="s">
        <v>343</v>
      </c>
      <c r="C150" s="32">
        <v>965</v>
      </c>
      <c r="D150" s="17" t="s">
        <v>332</v>
      </c>
      <c r="E150" s="17" t="s">
        <v>344</v>
      </c>
      <c r="F150" s="17"/>
      <c r="G150" s="33">
        <f>G151</f>
        <v>2577.8</v>
      </c>
    </row>
    <row r="151" spans="1:7" ht="26.25">
      <c r="A151" s="30" t="s">
        <v>345</v>
      </c>
      <c r="B151" s="40" t="s">
        <v>346</v>
      </c>
      <c r="C151" s="36">
        <v>965</v>
      </c>
      <c r="D151" s="37" t="s">
        <v>332</v>
      </c>
      <c r="E151" s="37" t="s">
        <v>347</v>
      </c>
      <c r="F151" s="37"/>
      <c r="G151" s="41">
        <f>G152+G153+G154</f>
        <v>2577.8</v>
      </c>
    </row>
    <row r="152" spans="1:7" ht="92.25">
      <c r="A152" s="30" t="s">
        <v>348</v>
      </c>
      <c r="B152" s="34" t="s">
        <v>31</v>
      </c>
      <c r="C152" s="32">
        <v>965</v>
      </c>
      <c r="D152" s="17" t="s">
        <v>332</v>
      </c>
      <c r="E152" s="17" t="s">
        <v>347</v>
      </c>
      <c r="F152" s="17" t="s">
        <v>32</v>
      </c>
      <c r="G152" s="33">
        <v>1209.6</v>
      </c>
    </row>
    <row r="153" spans="1:7" ht="39">
      <c r="A153" s="30" t="s">
        <v>349</v>
      </c>
      <c r="B153" s="34" t="s">
        <v>41</v>
      </c>
      <c r="C153" s="32">
        <v>965</v>
      </c>
      <c r="D153" s="17" t="s">
        <v>332</v>
      </c>
      <c r="E153" s="17" t="s">
        <v>347</v>
      </c>
      <c r="F153" s="17" t="s">
        <v>42</v>
      </c>
      <c r="G153" s="33">
        <v>1340.7</v>
      </c>
    </row>
    <row r="154" spans="1:7" ht="16.5" customHeight="1">
      <c r="A154" s="30" t="s">
        <v>350</v>
      </c>
      <c r="B154" s="34" t="s">
        <v>44</v>
      </c>
      <c r="C154" s="32">
        <v>965</v>
      </c>
      <c r="D154" s="17" t="s">
        <v>332</v>
      </c>
      <c r="E154" s="17" t="s">
        <v>347</v>
      </c>
      <c r="F154" s="17" t="s">
        <v>45</v>
      </c>
      <c r="G154" s="33">
        <v>27.5</v>
      </c>
    </row>
    <row r="155" spans="1:7" ht="12.75">
      <c r="A155" s="30" t="s">
        <v>351</v>
      </c>
      <c r="B155" s="34" t="s">
        <v>352</v>
      </c>
      <c r="C155" s="32">
        <v>965</v>
      </c>
      <c r="D155" s="17" t="s">
        <v>332</v>
      </c>
      <c r="E155" s="17" t="s">
        <v>353</v>
      </c>
      <c r="F155" s="17"/>
      <c r="G155" s="33">
        <f aca="true" t="shared" si="20" ref="G155:G156">G156</f>
        <v>264.6</v>
      </c>
    </row>
    <row r="156" spans="1:7" ht="26.25">
      <c r="A156" s="30" t="s">
        <v>354</v>
      </c>
      <c r="B156" s="35" t="s">
        <v>355</v>
      </c>
      <c r="C156" s="36">
        <v>965</v>
      </c>
      <c r="D156" s="37" t="s">
        <v>332</v>
      </c>
      <c r="E156" s="37" t="s">
        <v>356</v>
      </c>
      <c r="F156" s="37"/>
      <c r="G156" s="41">
        <f t="shared" si="20"/>
        <v>264.6</v>
      </c>
    </row>
    <row r="157" spans="1:7" ht="92.25">
      <c r="A157" s="30" t="s">
        <v>357</v>
      </c>
      <c r="B157" s="34" t="s">
        <v>31</v>
      </c>
      <c r="C157" s="32">
        <v>965</v>
      </c>
      <c r="D157" s="17" t="s">
        <v>332</v>
      </c>
      <c r="E157" s="18" t="s">
        <v>356</v>
      </c>
      <c r="F157" s="18" t="s">
        <v>32</v>
      </c>
      <c r="G157" s="33">
        <v>264.6</v>
      </c>
    </row>
    <row r="158" spans="1:7" ht="15" customHeight="1">
      <c r="A158" s="98" t="s">
        <v>358</v>
      </c>
      <c r="B158" s="98"/>
      <c r="C158" s="98"/>
      <c r="D158" s="13"/>
      <c r="E158" s="50"/>
      <c r="F158" s="50"/>
      <c r="G158" s="86">
        <f>G138+G130+G10</f>
        <v>114593.9</v>
      </c>
    </row>
  </sheetData>
  <sheetProtection selectLockedCells="1" selectUnlockedCells="1"/>
  <mergeCells count="7">
    <mergeCell ref="E1:G1"/>
    <mergeCell ref="E2:G2"/>
    <mergeCell ref="E3:G3"/>
    <mergeCell ref="E5:G5"/>
    <mergeCell ref="A6:G6"/>
    <mergeCell ref="A7:G7"/>
    <mergeCell ref="A158:B158"/>
  </mergeCells>
  <printOptions/>
  <pageMargins left="0.3798611111111111" right="0.3701388888888889" top="0.3798611111111111" bottom="0.3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1"/>
  <sheetViews>
    <sheetView workbookViewId="0" topLeftCell="A1">
      <selection activeCell="A8" sqref="A8"/>
    </sheetView>
  </sheetViews>
  <sheetFormatPr defaultColWidth="9.00390625" defaultRowHeight="12.75"/>
  <cols>
    <col min="1" max="1" width="10.375" style="0" customWidth="1"/>
    <col min="2" max="2" width="39.50390625" style="0" customWidth="1"/>
    <col min="3" max="3" width="25.625" style="0" customWidth="1"/>
    <col min="4" max="4" width="11.375" style="0" customWidth="1"/>
    <col min="5" max="5" width="0" style="0" hidden="1" customWidth="1"/>
  </cols>
  <sheetData>
    <row r="2" spans="1:5" ht="12.75">
      <c r="A2" s="2"/>
      <c r="B2" s="99"/>
      <c r="C2" s="6" t="s">
        <v>359</v>
      </c>
      <c r="D2" s="6"/>
      <c r="E2" s="8" t="s">
        <v>360</v>
      </c>
    </row>
    <row r="3" spans="1:5" ht="12.75">
      <c r="A3" s="2"/>
      <c r="B3" s="2"/>
      <c r="C3" s="6" t="s">
        <v>1</v>
      </c>
      <c r="D3" s="6"/>
      <c r="E3" s="6"/>
    </row>
    <row r="4" spans="1:5" ht="12.75">
      <c r="A4" s="2"/>
      <c r="B4" s="2"/>
      <c r="C4" s="6" t="s">
        <v>361</v>
      </c>
      <c r="D4" s="6"/>
      <c r="E4" s="6"/>
    </row>
    <row r="5" spans="1:5" ht="12.75" hidden="1">
      <c r="A5" s="2"/>
      <c r="B5" s="2"/>
      <c r="C5" s="100"/>
      <c r="D5" s="100"/>
      <c r="E5" s="101"/>
    </row>
    <row r="6" spans="1:5" ht="12.75" hidden="1">
      <c r="A6" s="2"/>
      <c r="B6" s="2"/>
      <c r="C6" s="100"/>
      <c r="D6" s="100"/>
      <c r="E6" s="101"/>
    </row>
    <row r="7" spans="1:5" ht="12.75">
      <c r="A7" s="2"/>
      <c r="B7" s="2"/>
      <c r="C7" s="102"/>
      <c r="D7" s="102"/>
      <c r="E7" s="101"/>
    </row>
    <row r="8" spans="1:5" ht="63" customHeight="1">
      <c r="A8" s="9" t="s">
        <v>362</v>
      </c>
      <c r="B8" s="9"/>
      <c r="C8" s="9"/>
      <c r="D8" s="9"/>
      <c r="E8" s="9"/>
    </row>
    <row r="9" spans="1:4" ht="17.25">
      <c r="A9" s="103"/>
      <c r="B9" s="9"/>
      <c r="C9" s="9"/>
      <c r="D9" s="104" t="s">
        <v>363</v>
      </c>
    </row>
    <row r="10" spans="1:6" ht="12.75" customHeight="1">
      <c r="A10" s="105" t="s">
        <v>5</v>
      </c>
      <c r="B10" s="105" t="s">
        <v>364</v>
      </c>
      <c r="C10" s="105" t="s">
        <v>365</v>
      </c>
      <c r="D10" s="105" t="s">
        <v>366</v>
      </c>
      <c r="E10" s="105"/>
      <c r="F10" s="106"/>
    </row>
    <row r="11" spans="1:6" ht="39" customHeight="1">
      <c r="A11" s="107" t="s">
        <v>13</v>
      </c>
      <c r="B11" s="108" t="s">
        <v>367</v>
      </c>
      <c r="C11" s="109" t="s">
        <v>368</v>
      </c>
      <c r="D11" s="110">
        <f>D12</f>
        <v>-4374.799999999988</v>
      </c>
      <c r="E11" s="110"/>
      <c r="F11" s="106"/>
    </row>
    <row r="12" spans="1:6" ht="27.75" customHeight="1">
      <c r="A12" s="111" t="s">
        <v>15</v>
      </c>
      <c r="B12" s="112" t="s">
        <v>369</v>
      </c>
      <c r="C12" s="113" t="s">
        <v>370</v>
      </c>
      <c r="D12" s="114">
        <f>D16-D20</f>
        <v>-4374.799999999988</v>
      </c>
      <c r="E12" s="114"/>
      <c r="F12" s="106"/>
    </row>
    <row r="13" spans="1:6" ht="17.25" customHeight="1">
      <c r="A13" s="111" t="s">
        <v>18</v>
      </c>
      <c r="B13" s="112" t="s">
        <v>371</v>
      </c>
      <c r="C13" s="113" t="s">
        <v>372</v>
      </c>
      <c r="D13" s="115">
        <f aca="true" t="shared" si="0" ref="D13:D15">D14</f>
        <v>110219.1</v>
      </c>
      <c r="E13" s="116"/>
      <c r="F13" s="106"/>
    </row>
    <row r="14" spans="1:6" ht="27.75" customHeight="1">
      <c r="A14" s="111" t="s">
        <v>21</v>
      </c>
      <c r="B14" s="112" t="s">
        <v>373</v>
      </c>
      <c r="C14" s="113" t="s">
        <v>374</v>
      </c>
      <c r="D14" s="115">
        <f t="shared" si="0"/>
        <v>110219.1</v>
      </c>
      <c r="E14" s="116"/>
      <c r="F14" s="106"/>
    </row>
    <row r="15" spans="1:6" ht="27.75" customHeight="1">
      <c r="A15" s="111" t="s">
        <v>24</v>
      </c>
      <c r="B15" s="112" t="s">
        <v>375</v>
      </c>
      <c r="C15" s="113" t="s">
        <v>376</v>
      </c>
      <c r="D15" s="115">
        <f t="shared" si="0"/>
        <v>110219.1</v>
      </c>
      <c r="E15" s="116"/>
      <c r="F15" s="106"/>
    </row>
    <row r="16" spans="1:6" ht="27.75" customHeight="1">
      <c r="A16" s="117" t="s">
        <v>27</v>
      </c>
      <c r="B16" s="118" t="s">
        <v>377</v>
      </c>
      <c r="C16" s="113" t="s">
        <v>378</v>
      </c>
      <c r="D16" s="115">
        <v>110219.1</v>
      </c>
      <c r="E16" s="116"/>
      <c r="F16" s="106"/>
    </row>
    <row r="17" spans="1:6" ht="17.25" customHeight="1">
      <c r="A17" s="111" t="s">
        <v>50</v>
      </c>
      <c r="B17" s="112" t="s">
        <v>379</v>
      </c>
      <c r="C17" s="113" t="s">
        <v>380</v>
      </c>
      <c r="D17" s="114">
        <f aca="true" t="shared" si="1" ref="D17:D19">D18</f>
        <v>114593.9</v>
      </c>
      <c r="E17" s="114"/>
      <c r="F17" s="106"/>
    </row>
    <row r="18" spans="1:6" ht="27.75" customHeight="1">
      <c r="A18" s="111" t="s">
        <v>53</v>
      </c>
      <c r="B18" s="112" t="s">
        <v>381</v>
      </c>
      <c r="C18" s="113" t="s">
        <v>382</v>
      </c>
      <c r="D18" s="114">
        <f t="shared" si="1"/>
        <v>114593.9</v>
      </c>
      <c r="E18" s="114"/>
      <c r="F18" s="106"/>
    </row>
    <row r="19" spans="1:6" ht="30" customHeight="1">
      <c r="A19" s="111" t="s">
        <v>56</v>
      </c>
      <c r="B19" s="112" t="s">
        <v>383</v>
      </c>
      <c r="C19" s="113" t="s">
        <v>384</v>
      </c>
      <c r="D19" s="114">
        <f t="shared" si="1"/>
        <v>114593.9</v>
      </c>
      <c r="E19" s="114"/>
      <c r="F19" s="106"/>
    </row>
    <row r="20" spans="1:6" ht="28.5" customHeight="1">
      <c r="A20" s="117" t="s">
        <v>59</v>
      </c>
      <c r="B20" s="118" t="s">
        <v>385</v>
      </c>
      <c r="C20" s="113" t="s">
        <v>386</v>
      </c>
      <c r="D20" s="119">
        <v>114593.9</v>
      </c>
      <c r="E20" s="119"/>
      <c r="F20" s="106"/>
    </row>
    <row r="21" spans="1:6" ht="12.75" customHeight="1">
      <c r="A21" s="120" t="s">
        <v>387</v>
      </c>
      <c r="B21" s="120"/>
      <c r="C21" s="120"/>
      <c r="D21" s="110">
        <f>D11</f>
        <v>-4374.799999999988</v>
      </c>
      <c r="E21" s="110"/>
      <c r="F21" s="106"/>
    </row>
    <row r="54" ht="12" customHeight="1"/>
    <row r="55" ht="24.75" customHeight="1" hidden="1"/>
    <row r="56" ht="13.5" hidden="1"/>
    <row r="57" ht="1.5" customHeight="1" hidden="1"/>
    <row r="58" ht="54.75" customHeight="1"/>
    <row r="61" ht="29.25" customHeight="1"/>
    <row r="62" ht="30.75" customHeight="1"/>
    <row r="63" ht="15.75" customHeight="1"/>
    <row r="64" ht="30" customHeight="1"/>
    <row r="65" ht="29.25" customHeight="1"/>
    <row r="66" ht="28.5" customHeight="1"/>
    <row r="67" ht="15.75" customHeight="1"/>
    <row r="68" ht="17.25"/>
    <row r="69" ht="18" customHeight="1"/>
    <row r="70" ht="17.25"/>
    <row r="105" ht="25.5" customHeight="1"/>
    <row r="106" ht="13.5"/>
    <row r="107" ht="12.75" customHeight="1"/>
    <row r="110" ht="15" customHeight="1"/>
    <row r="111" ht="12.75" customHeight="1"/>
    <row r="114" ht="18" customHeight="1"/>
    <row r="121" ht="17.25"/>
    <row r="122" ht="17.25"/>
    <row r="123" ht="17.25"/>
  </sheetData>
  <sheetProtection selectLockedCells="1" selectUnlockedCells="1"/>
  <mergeCells count="13">
    <mergeCell ref="C2:D2"/>
    <mergeCell ref="C3:E3"/>
    <mergeCell ref="C4:E4"/>
    <mergeCell ref="A8:E8"/>
    <mergeCell ref="D10:E10"/>
    <mergeCell ref="D11:E11"/>
    <mergeCell ref="D12:E12"/>
    <mergeCell ref="D17:E17"/>
    <mergeCell ref="D18:E18"/>
    <mergeCell ref="D19:E19"/>
    <mergeCell ref="D20:E20"/>
    <mergeCell ref="A21:C21"/>
    <mergeCell ref="D21:E21"/>
  </mergeCells>
  <printOptions/>
  <pageMargins left="0.4722222222222222" right="0.27569444444444446" top="0.5902777777777778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0"/>
  <sheetViews>
    <sheetView workbookViewId="0" topLeftCell="A1">
      <selection activeCell="A6" sqref="A6"/>
    </sheetView>
  </sheetViews>
  <sheetFormatPr defaultColWidth="9.00390625" defaultRowHeight="12.75"/>
  <cols>
    <col min="1" max="1" width="7.50390625" style="0" customWidth="1"/>
    <col min="2" max="2" width="42.50390625" style="0" customWidth="1"/>
    <col min="3" max="3" width="28.875" style="0" customWidth="1"/>
    <col min="4" max="4" width="13.00390625" style="0" customWidth="1"/>
  </cols>
  <sheetData>
    <row r="1" spans="3:4" ht="13.5" customHeight="1">
      <c r="C1" s="3" t="s">
        <v>388</v>
      </c>
      <c r="D1" s="3"/>
    </row>
    <row r="2" ht="12.75">
      <c r="D2" s="8" t="s">
        <v>389</v>
      </c>
    </row>
    <row r="3" spans="3:4" ht="12.75" customHeight="1">
      <c r="C3" s="6" t="s">
        <v>390</v>
      </c>
      <c r="D3" s="6"/>
    </row>
    <row r="4" spans="3:4" ht="12.75">
      <c r="C4" s="102"/>
      <c r="D4" s="102"/>
    </row>
    <row r="5" spans="1:4" ht="17.25" customHeight="1">
      <c r="A5" s="9" t="s">
        <v>391</v>
      </c>
      <c r="B5" s="9"/>
      <c r="C5" s="9"/>
      <c r="D5" s="9"/>
    </row>
    <row r="6" spans="1:4" ht="17.25" customHeight="1">
      <c r="A6" s="121" t="s">
        <v>392</v>
      </c>
      <c r="B6" s="121"/>
      <c r="C6" s="121"/>
      <c r="D6" s="121"/>
    </row>
    <row r="7" spans="1:4" ht="17.25" customHeight="1">
      <c r="A7" s="121" t="s">
        <v>393</v>
      </c>
      <c r="B7" s="121"/>
      <c r="C7" s="121"/>
      <c r="D7" s="121"/>
    </row>
    <row r="8" ht="17.25" customHeight="1"/>
    <row r="9" spans="1:4" ht="26.25">
      <c r="A9" s="122" t="s">
        <v>5</v>
      </c>
      <c r="B9" s="122" t="s">
        <v>394</v>
      </c>
      <c r="C9" s="123" t="s">
        <v>395</v>
      </c>
      <c r="D9" s="13" t="s">
        <v>396</v>
      </c>
    </row>
    <row r="10" spans="1:4" ht="18.75" customHeight="1">
      <c r="A10" s="124" t="s">
        <v>397</v>
      </c>
      <c r="B10" s="125" t="s">
        <v>398</v>
      </c>
      <c r="C10" s="126" t="s">
        <v>399</v>
      </c>
      <c r="D10" s="127">
        <f>D11+D22+D25+D29</f>
        <v>90435.50000000001</v>
      </c>
    </row>
    <row r="11" spans="1:4" ht="14.25" customHeight="1">
      <c r="A11" s="124" t="s">
        <v>13</v>
      </c>
      <c r="B11" s="128" t="s">
        <v>400</v>
      </c>
      <c r="C11" s="126" t="s">
        <v>401</v>
      </c>
      <c r="D11" s="129">
        <f>D12+D18+D20</f>
        <v>58848.30000000001</v>
      </c>
    </row>
    <row r="12" spans="1:4" ht="24.75" customHeight="1">
      <c r="A12" s="130" t="s">
        <v>15</v>
      </c>
      <c r="B12" s="118" t="s">
        <v>402</v>
      </c>
      <c r="C12" s="131" t="s">
        <v>403</v>
      </c>
      <c r="D12" s="132">
        <f>D13+D15+D17</f>
        <v>51596.100000000006</v>
      </c>
    </row>
    <row r="13" spans="1:4" ht="39">
      <c r="A13" s="130" t="s">
        <v>18</v>
      </c>
      <c r="B13" s="118" t="s">
        <v>404</v>
      </c>
      <c r="C13" s="131" t="s">
        <v>405</v>
      </c>
      <c r="D13" s="132">
        <f>D14</f>
        <v>41537.8</v>
      </c>
    </row>
    <row r="14" spans="1:4" ht="39">
      <c r="A14" s="130" t="s">
        <v>21</v>
      </c>
      <c r="B14" s="118" t="s">
        <v>404</v>
      </c>
      <c r="C14" s="131" t="s">
        <v>406</v>
      </c>
      <c r="D14" s="132">
        <v>41537.8</v>
      </c>
    </row>
    <row r="15" spans="1:4" ht="52.5">
      <c r="A15" s="130" t="s">
        <v>50</v>
      </c>
      <c r="B15" s="118" t="s">
        <v>407</v>
      </c>
      <c r="C15" s="131" t="s">
        <v>408</v>
      </c>
      <c r="D15" s="133">
        <f>D16</f>
        <v>6965.4</v>
      </c>
    </row>
    <row r="16" spans="1:4" ht="52.5">
      <c r="A16" s="130" t="s">
        <v>53</v>
      </c>
      <c r="B16" s="118" t="s">
        <v>407</v>
      </c>
      <c r="C16" s="131" t="s">
        <v>409</v>
      </c>
      <c r="D16" s="133">
        <v>6965.4</v>
      </c>
    </row>
    <row r="17" spans="1:4" ht="26.25">
      <c r="A17" s="130" t="s">
        <v>63</v>
      </c>
      <c r="B17" s="118" t="s">
        <v>410</v>
      </c>
      <c r="C17" s="131" t="s">
        <v>411</v>
      </c>
      <c r="D17" s="133">
        <v>3092.9</v>
      </c>
    </row>
    <row r="18" spans="1:4" ht="26.25">
      <c r="A18" s="130" t="s">
        <v>88</v>
      </c>
      <c r="B18" s="118" t="s">
        <v>412</v>
      </c>
      <c r="C18" s="131" t="s">
        <v>413</v>
      </c>
      <c r="D18" s="133">
        <f>D19</f>
        <v>7133.8</v>
      </c>
    </row>
    <row r="19" spans="1:4" ht="26.25">
      <c r="A19" s="130" t="s">
        <v>91</v>
      </c>
      <c r="B19" s="118" t="s">
        <v>412</v>
      </c>
      <c r="C19" s="131" t="s">
        <v>414</v>
      </c>
      <c r="D19" s="133">
        <v>7133.8</v>
      </c>
    </row>
    <row r="20" spans="1:4" ht="26.25">
      <c r="A20" s="130" t="s">
        <v>101</v>
      </c>
      <c r="B20" s="118" t="s">
        <v>415</v>
      </c>
      <c r="C20" s="131" t="s">
        <v>416</v>
      </c>
      <c r="D20" s="133">
        <f>D21</f>
        <v>118.4</v>
      </c>
    </row>
    <row r="21" spans="1:4" ht="52.5" customHeight="1">
      <c r="A21" s="130" t="s">
        <v>104</v>
      </c>
      <c r="B21" s="118" t="s">
        <v>417</v>
      </c>
      <c r="C21" s="131" t="s">
        <v>418</v>
      </c>
      <c r="D21" s="133">
        <v>118.4</v>
      </c>
    </row>
    <row r="22" spans="1:4" ht="14.25" customHeight="1">
      <c r="A22" s="124" t="s">
        <v>297</v>
      </c>
      <c r="B22" s="128" t="s">
        <v>419</v>
      </c>
      <c r="C22" s="126" t="s">
        <v>420</v>
      </c>
      <c r="D22" s="129">
        <f aca="true" t="shared" si="0" ref="D22:D23">D23</f>
        <v>29108.7</v>
      </c>
    </row>
    <row r="23" spans="1:4" ht="15" customHeight="1">
      <c r="A23" s="134" t="s">
        <v>299</v>
      </c>
      <c r="B23" s="135" t="s">
        <v>421</v>
      </c>
      <c r="C23" s="131" t="s">
        <v>422</v>
      </c>
      <c r="D23" s="132">
        <f t="shared" si="0"/>
        <v>29108.7</v>
      </c>
    </row>
    <row r="24" spans="1:4" ht="75.75" customHeight="1">
      <c r="A24" s="130" t="s">
        <v>300</v>
      </c>
      <c r="B24" s="118" t="s">
        <v>423</v>
      </c>
      <c r="C24" s="131" t="s">
        <v>424</v>
      </c>
      <c r="D24" s="132">
        <v>29108.7</v>
      </c>
    </row>
    <row r="25" spans="1:4" ht="28.5" customHeight="1">
      <c r="A25" s="136">
        <v>3</v>
      </c>
      <c r="B25" s="137" t="s">
        <v>425</v>
      </c>
      <c r="C25" s="126" t="s">
        <v>426</v>
      </c>
      <c r="D25" s="129">
        <f aca="true" t="shared" si="1" ref="D25:D27">D26</f>
        <v>694.3</v>
      </c>
    </row>
    <row r="26" spans="1:4" ht="26.25">
      <c r="A26" s="130" t="s">
        <v>316</v>
      </c>
      <c r="B26" s="138" t="s">
        <v>427</v>
      </c>
      <c r="C26" s="131" t="s">
        <v>428</v>
      </c>
      <c r="D26" s="132">
        <f t="shared" si="1"/>
        <v>694.3</v>
      </c>
    </row>
    <row r="27" spans="1:4" ht="52.5">
      <c r="A27" s="130" t="s">
        <v>317</v>
      </c>
      <c r="B27" s="138" t="s">
        <v>429</v>
      </c>
      <c r="C27" s="131" t="s">
        <v>430</v>
      </c>
      <c r="D27" s="132">
        <f t="shared" si="1"/>
        <v>694.3</v>
      </c>
    </row>
    <row r="28" spans="1:4" ht="92.25">
      <c r="A28" s="130" t="s">
        <v>320</v>
      </c>
      <c r="B28" s="138" t="s">
        <v>431</v>
      </c>
      <c r="C28" s="131" t="s">
        <v>432</v>
      </c>
      <c r="D28" s="132">
        <v>694.3</v>
      </c>
    </row>
    <row r="29" spans="1:4" ht="14.25" customHeight="1">
      <c r="A29" s="136">
        <v>4</v>
      </c>
      <c r="B29" s="139" t="s">
        <v>433</v>
      </c>
      <c r="C29" s="140" t="s">
        <v>434</v>
      </c>
      <c r="D29" s="129">
        <f>D30+D33+D31</f>
        <v>1784.2</v>
      </c>
    </row>
    <row r="30" spans="1:4" ht="65.25" customHeight="1">
      <c r="A30" s="130" t="s">
        <v>435</v>
      </c>
      <c r="B30" s="118" t="s">
        <v>436</v>
      </c>
      <c r="C30" s="131" t="s">
        <v>437</v>
      </c>
      <c r="D30" s="133">
        <v>477.5</v>
      </c>
    </row>
    <row r="31" spans="1:4" ht="51" customHeight="1">
      <c r="A31" s="130" t="s">
        <v>438</v>
      </c>
      <c r="B31" s="118" t="s">
        <v>439</v>
      </c>
      <c r="C31" s="131" t="s">
        <v>440</v>
      </c>
      <c r="D31" s="133">
        <f>D32</f>
        <v>18.4</v>
      </c>
    </row>
    <row r="32" spans="1:4" ht="89.25" customHeight="1">
      <c r="A32" s="130" t="s">
        <v>441</v>
      </c>
      <c r="B32" s="118" t="s">
        <v>442</v>
      </c>
      <c r="C32" s="131" t="s">
        <v>443</v>
      </c>
      <c r="D32" s="133">
        <v>18.4</v>
      </c>
    </row>
    <row r="33" spans="1:4" ht="26.25" customHeight="1">
      <c r="A33" s="130" t="s">
        <v>438</v>
      </c>
      <c r="B33" s="118" t="s">
        <v>444</v>
      </c>
      <c r="C33" s="131" t="s">
        <v>445</v>
      </c>
      <c r="D33" s="133">
        <f>D34</f>
        <v>1288.3</v>
      </c>
    </row>
    <row r="34" spans="1:4" ht="78.75">
      <c r="A34" s="130" t="s">
        <v>441</v>
      </c>
      <c r="B34" s="118" t="s">
        <v>446</v>
      </c>
      <c r="C34" s="131" t="s">
        <v>447</v>
      </c>
      <c r="D34" s="133">
        <f>D37+D38+D36+D35</f>
        <v>1288.3</v>
      </c>
    </row>
    <row r="35" spans="1:4" ht="66">
      <c r="A35" s="130" t="s">
        <v>448</v>
      </c>
      <c r="B35" s="118" t="s">
        <v>449</v>
      </c>
      <c r="C35" s="131" t="s">
        <v>450</v>
      </c>
      <c r="D35" s="132">
        <v>1153.3</v>
      </c>
    </row>
    <row r="36" spans="1:4" ht="66">
      <c r="A36" s="130" t="s">
        <v>451</v>
      </c>
      <c r="B36" s="118" t="s">
        <v>449</v>
      </c>
      <c r="C36" s="131" t="s">
        <v>452</v>
      </c>
      <c r="D36" s="132">
        <v>38.7</v>
      </c>
    </row>
    <row r="37" spans="1:4" ht="66">
      <c r="A37" s="130" t="s">
        <v>453</v>
      </c>
      <c r="B37" s="118" t="s">
        <v>449</v>
      </c>
      <c r="C37" s="131" t="s">
        <v>454</v>
      </c>
      <c r="D37" s="132">
        <v>60.8</v>
      </c>
    </row>
    <row r="38" spans="1:4" ht="78.75">
      <c r="A38" s="130" t="s">
        <v>455</v>
      </c>
      <c r="B38" s="118" t="s">
        <v>456</v>
      </c>
      <c r="C38" s="131" t="s">
        <v>457</v>
      </c>
      <c r="D38" s="132">
        <v>35.5</v>
      </c>
    </row>
    <row r="39" spans="1:4" ht="15">
      <c r="A39" s="141" t="s">
        <v>458</v>
      </c>
      <c r="B39" s="142" t="s">
        <v>459</v>
      </c>
      <c r="C39" s="143" t="s">
        <v>460</v>
      </c>
      <c r="D39" s="144">
        <f aca="true" t="shared" si="2" ref="D39:D40">D40</f>
        <v>19783.600000000002</v>
      </c>
    </row>
    <row r="40" spans="1:4" ht="39.75" customHeight="1">
      <c r="A40" s="145" t="s">
        <v>13</v>
      </c>
      <c r="B40" s="146" t="s">
        <v>461</v>
      </c>
      <c r="C40" s="147" t="s">
        <v>462</v>
      </c>
      <c r="D40" s="132">
        <f t="shared" si="2"/>
        <v>19783.600000000002</v>
      </c>
    </row>
    <row r="41" spans="1:4" ht="27" customHeight="1">
      <c r="A41" s="145" t="s">
        <v>15</v>
      </c>
      <c r="B41" s="146" t="s">
        <v>463</v>
      </c>
      <c r="C41" s="147" t="s">
        <v>464</v>
      </c>
      <c r="D41" s="148">
        <f>D42+D46</f>
        <v>19783.600000000002</v>
      </c>
    </row>
    <row r="42" spans="1:4" ht="39" customHeight="1">
      <c r="A42" s="130" t="s">
        <v>18</v>
      </c>
      <c r="B42" s="118" t="s">
        <v>465</v>
      </c>
      <c r="C42" s="131" t="s">
        <v>466</v>
      </c>
      <c r="D42" s="132">
        <f>D44+D45</f>
        <v>3868.4</v>
      </c>
    </row>
    <row r="43" spans="1:4" ht="64.5" customHeight="1">
      <c r="A43" s="130" t="s">
        <v>21</v>
      </c>
      <c r="B43" s="149" t="s">
        <v>467</v>
      </c>
      <c r="C43" s="131" t="s">
        <v>468</v>
      </c>
      <c r="D43" s="132">
        <f>D42</f>
        <v>3868.4</v>
      </c>
    </row>
    <row r="44" spans="1:4" ht="78.75">
      <c r="A44" s="130" t="s">
        <v>24</v>
      </c>
      <c r="B44" s="118" t="s">
        <v>469</v>
      </c>
      <c r="C44" s="131" t="s">
        <v>470</v>
      </c>
      <c r="D44" s="132">
        <v>3862.8</v>
      </c>
    </row>
    <row r="45" spans="1:4" ht="103.5" customHeight="1">
      <c r="A45" s="130" t="s">
        <v>33</v>
      </c>
      <c r="B45" s="118" t="s">
        <v>471</v>
      </c>
      <c r="C45" s="131" t="s">
        <v>472</v>
      </c>
      <c r="D45" s="132">
        <v>5.6</v>
      </c>
    </row>
    <row r="46" spans="1:4" ht="66">
      <c r="A46" s="150" t="s">
        <v>50</v>
      </c>
      <c r="B46" s="149" t="s">
        <v>473</v>
      </c>
      <c r="C46" s="151" t="s">
        <v>474</v>
      </c>
      <c r="D46" s="132">
        <f>D47</f>
        <v>15915.2</v>
      </c>
    </row>
    <row r="47" spans="1:4" ht="92.25">
      <c r="A47" s="150" t="s">
        <v>53</v>
      </c>
      <c r="B47" s="149" t="s">
        <v>475</v>
      </c>
      <c r="C47" s="151" t="s">
        <v>476</v>
      </c>
      <c r="D47" s="132">
        <f>D48+D49</f>
        <v>15915.2</v>
      </c>
    </row>
    <row r="48" spans="1:4" ht="52.5">
      <c r="A48" s="130" t="s">
        <v>56</v>
      </c>
      <c r="B48" s="118" t="s">
        <v>477</v>
      </c>
      <c r="C48" s="152" t="s">
        <v>478</v>
      </c>
      <c r="D48" s="132">
        <v>11285.4</v>
      </c>
    </row>
    <row r="49" spans="1:4" ht="52.5">
      <c r="A49" s="130" t="s">
        <v>479</v>
      </c>
      <c r="B49" s="118" t="s">
        <v>480</v>
      </c>
      <c r="C49" s="152" t="s">
        <v>481</v>
      </c>
      <c r="D49" s="132">
        <v>4629.8</v>
      </c>
    </row>
    <row r="50" spans="1:4" ht="18">
      <c r="A50" s="153" t="s">
        <v>482</v>
      </c>
      <c r="B50" s="154"/>
      <c r="C50" s="155"/>
      <c r="D50" s="156">
        <f>D10+D39</f>
        <v>110219.10000000002</v>
      </c>
    </row>
  </sheetData>
  <sheetProtection selectLockedCells="1" selectUnlockedCells="1"/>
  <mergeCells count="5">
    <mergeCell ref="C1:D1"/>
    <mergeCell ref="C3:D3"/>
    <mergeCell ref="A5:D5"/>
    <mergeCell ref="A6:D6"/>
    <mergeCell ref="A7:D7"/>
  </mergeCells>
  <printOptions/>
  <pageMargins left="0.6694444444444444" right="0.2361111111111111" top="0.4701388888888889" bottom="0.5513888888888889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5"/>
  <sheetViews>
    <sheetView workbookViewId="0" topLeftCell="A1">
      <selection activeCell="A7" sqref="A7"/>
    </sheetView>
  </sheetViews>
  <sheetFormatPr defaultColWidth="9.00390625" defaultRowHeight="12.75"/>
  <cols>
    <col min="1" max="1" width="13.50390625" style="0" customWidth="1"/>
    <col min="2" max="2" width="34.625" style="0" customWidth="1"/>
    <col min="3" max="3" width="12.00390625" style="0" customWidth="1"/>
    <col min="4" max="4" width="13.125" style="0" customWidth="1"/>
    <col min="5" max="5" width="9.50390625" style="0" customWidth="1"/>
    <col min="6" max="6" width="9.625" style="0" customWidth="1"/>
  </cols>
  <sheetData>
    <row r="1" spans="2:6" ht="13.5" customHeight="1">
      <c r="B1" s="157"/>
      <c r="C1" s="3"/>
      <c r="D1" s="3"/>
      <c r="E1" s="3" t="s">
        <v>483</v>
      </c>
      <c r="F1" s="3"/>
    </row>
    <row r="2" spans="2:6" ht="12.75">
      <c r="B2" s="157"/>
      <c r="D2" s="8"/>
      <c r="F2" s="8" t="s">
        <v>389</v>
      </c>
    </row>
    <row r="3" spans="2:6" ht="12.75">
      <c r="B3" s="158"/>
      <c r="C3" s="159"/>
      <c r="D3" s="160"/>
      <c r="E3" s="159" t="s">
        <v>484</v>
      </c>
      <c r="F3" s="160"/>
    </row>
    <row r="4" spans="2:6" ht="12.75">
      <c r="B4" s="158"/>
      <c r="C4" s="158"/>
      <c r="D4" s="158"/>
      <c r="E4" s="158"/>
      <c r="F4" s="158"/>
    </row>
    <row r="6" spans="1:6" ht="18" customHeight="1">
      <c r="A6" s="161" t="s">
        <v>485</v>
      </c>
      <c r="B6" s="161"/>
      <c r="C6" s="161"/>
      <c r="D6" s="161"/>
      <c r="E6" s="161"/>
      <c r="F6" s="161"/>
    </row>
    <row r="7" spans="1:6" ht="18" customHeight="1">
      <c r="A7" s="9" t="s">
        <v>486</v>
      </c>
      <c r="B7" s="9"/>
      <c r="C7" s="9"/>
      <c r="D7" s="9"/>
      <c r="E7" s="9"/>
      <c r="F7" s="9"/>
    </row>
    <row r="8" spans="1:6" ht="18" customHeight="1">
      <c r="A8" s="9" t="s">
        <v>4</v>
      </c>
      <c r="B8" s="9"/>
      <c r="C8" s="9"/>
      <c r="D8" s="9"/>
      <c r="E8" s="9"/>
      <c r="F8" s="9"/>
    </row>
    <row r="9" spans="1:6" ht="11.25" customHeight="1">
      <c r="A9" s="9"/>
      <c r="B9" s="11"/>
      <c r="C9" s="11"/>
      <c r="D9" s="11"/>
      <c r="E9" s="11"/>
      <c r="F9" s="11"/>
    </row>
    <row r="10" spans="1:6" ht="21" customHeight="1">
      <c r="A10" s="13" t="s">
        <v>5</v>
      </c>
      <c r="B10" s="14" t="s">
        <v>6</v>
      </c>
      <c r="C10" s="14" t="s">
        <v>8</v>
      </c>
      <c r="D10" s="14" t="s">
        <v>9</v>
      </c>
      <c r="E10" s="14" t="s">
        <v>10</v>
      </c>
      <c r="F10" s="14" t="s">
        <v>487</v>
      </c>
    </row>
    <row r="11" spans="1:6" ht="28.5" customHeight="1">
      <c r="A11" s="13"/>
      <c r="B11" s="13"/>
      <c r="C11" s="13"/>
      <c r="D11" s="13"/>
      <c r="E11" s="13"/>
      <c r="F11" s="13"/>
    </row>
    <row r="12" spans="1:6" ht="36" customHeight="1">
      <c r="A12" s="162" t="s">
        <v>15</v>
      </c>
      <c r="B12" s="163" t="s">
        <v>16</v>
      </c>
      <c r="C12" s="84" t="s">
        <v>17</v>
      </c>
      <c r="D12" s="164"/>
      <c r="E12" s="164"/>
      <c r="F12" s="19">
        <f>F13+F18+F31+F43+F49+F54</f>
        <v>18508.2</v>
      </c>
    </row>
    <row r="13" spans="1:6" ht="53.25" customHeight="1">
      <c r="A13" s="28" t="s">
        <v>18</v>
      </c>
      <c r="B13" s="97" t="s">
        <v>318</v>
      </c>
      <c r="C13" s="28" t="s">
        <v>319</v>
      </c>
      <c r="D13" s="27"/>
      <c r="E13" s="27"/>
      <c r="F13" s="29">
        <f aca="true" t="shared" si="0" ref="F13:F16">F14</f>
        <v>1110.5</v>
      </c>
    </row>
    <row r="14" spans="1:6" ht="36.75" customHeight="1">
      <c r="A14" s="18" t="s">
        <v>21</v>
      </c>
      <c r="B14" s="31" t="s">
        <v>321</v>
      </c>
      <c r="C14" s="17" t="s">
        <v>319</v>
      </c>
      <c r="D14" s="32" t="s">
        <v>322</v>
      </c>
      <c r="E14" s="32"/>
      <c r="F14" s="33">
        <f t="shared" si="0"/>
        <v>1110.5</v>
      </c>
    </row>
    <row r="15" spans="1:6" ht="30" customHeight="1">
      <c r="A15" s="30" t="s">
        <v>24</v>
      </c>
      <c r="B15" s="34" t="s">
        <v>324</v>
      </c>
      <c r="C15" s="17" t="s">
        <v>319</v>
      </c>
      <c r="D15" s="17" t="s">
        <v>325</v>
      </c>
      <c r="E15" s="32"/>
      <c r="F15" s="33">
        <f t="shared" si="0"/>
        <v>1110.5</v>
      </c>
    </row>
    <row r="16" spans="1:6" ht="40.5" customHeight="1">
      <c r="A16" s="30" t="s">
        <v>27</v>
      </c>
      <c r="B16" s="35" t="s">
        <v>327</v>
      </c>
      <c r="C16" s="37" t="s">
        <v>319</v>
      </c>
      <c r="D16" s="37" t="s">
        <v>328</v>
      </c>
      <c r="E16" s="36"/>
      <c r="F16" s="41">
        <f t="shared" si="0"/>
        <v>1110.5</v>
      </c>
    </row>
    <row r="17" spans="1:6" ht="90.75" customHeight="1">
      <c r="A17" s="30" t="s">
        <v>30</v>
      </c>
      <c r="B17" s="34" t="s">
        <v>31</v>
      </c>
      <c r="C17" s="17" t="s">
        <v>319</v>
      </c>
      <c r="D17" s="17" t="s">
        <v>328</v>
      </c>
      <c r="E17" s="17" t="s">
        <v>32</v>
      </c>
      <c r="F17" s="33">
        <v>1110.5</v>
      </c>
    </row>
    <row r="18" spans="1:6" ht="78.75" customHeight="1">
      <c r="A18" s="25" t="s">
        <v>50</v>
      </c>
      <c r="B18" s="26" t="s">
        <v>331</v>
      </c>
      <c r="C18" s="28" t="s">
        <v>332</v>
      </c>
      <c r="D18" s="28"/>
      <c r="E18" s="28"/>
      <c r="F18" s="29">
        <f>F19</f>
        <v>4752.400000000001</v>
      </c>
    </row>
    <row r="19" spans="1:6" ht="27" customHeight="1">
      <c r="A19" s="30" t="s">
        <v>53</v>
      </c>
      <c r="B19" s="31" t="s">
        <v>334</v>
      </c>
      <c r="C19" s="17" t="s">
        <v>332</v>
      </c>
      <c r="D19" s="18" t="s">
        <v>335</v>
      </c>
      <c r="E19" s="17"/>
      <c r="F19" s="33">
        <f>F20+F23+F28</f>
        <v>4752.400000000001</v>
      </c>
    </row>
    <row r="20" spans="1:6" ht="17.25" customHeight="1">
      <c r="A20" s="30" t="s">
        <v>56</v>
      </c>
      <c r="B20" s="31" t="s">
        <v>337</v>
      </c>
      <c r="C20" s="18" t="s">
        <v>332</v>
      </c>
      <c r="D20" s="18" t="s">
        <v>338</v>
      </c>
      <c r="E20" s="17"/>
      <c r="F20" s="33">
        <f aca="true" t="shared" si="1" ref="F20:F21">F21</f>
        <v>1910</v>
      </c>
    </row>
    <row r="21" spans="1:6" ht="30" customHeight="1">
      <c r="A21" s="30" t="s">
        <v>59</v>
      </c>
      <c r="B21" s="40" t="s">
        <v>340</v>
      </c>
      <c r="C21" s="37" t="s">
        <v>332</v>
      </c>
      <c r="D21" s="37" t="s">
        <v>341</v>
      </c>
      <c r="E21" s="37"/>
      <c r="F21" s="41">
        <f t="shared" si="1"/>
        <v>1910</v>
      </c>
    </row>
    <row r="22" spans="1:6" ht="90.75" customHeight="1">
      <c r="A22" s="30" t="s">
        <v>59</v>
      </c>
      <c r="B22" s="34" t="s">
        <v>31</v>
      </c>
      <c r="C22" s="18" t="s">
        <v>332</v>
      </c>
      <c r="D22" s="18" t="s">
        <v>341</v>
      </c>
      <c r="E22" s="18" t="s">
        <v>32</v>
      </c>
      <c r="F22" s="33">
        <v>1910</v>
      </c>
    </row>
    <row r="23" spans="1:6" ht="18.75" customHeight="1">
      <c r="A23" s="30" t="s">
        <v>479</v>
      </c>
      <c r="B23" s="31" t="s">
        <v>343</v>
      </c>
      <c r="C23" s="17" t="s">
        <v>332</v>
      </c>
      <c r="D23" s="17" t="s">
        <v>344</v>
      </c>
      <c r="E23" s="17"/>
      <c r="F23" s="33">
        <f>F24</f>
        <v>2577.8</v>
      </c>
    </row>
    <row r="24" spans="1:6" ht="28.5" customHeight="1">
      <c r="A24" s="30" t="s">
        <v>488</v>
      </c>
      <c r="B24" s="40" t="s">
        <v>346</v>
      </c>
      <c r="C24" s="37" t="s">
        <v>332</v>
      </c>
      <c r="D24" s="37" t="s">
        <v>347</v>
      </c>
      <c r="E24" s="37"/>
      <c r="F24" s="41">
        <f>F25+F26+F27</f>
        <v>2577.8</v>
      </c>
    </row>
    <row r="25" spans="1:6" ht="93" customHeight="1">
      <c r="A25" s="30" t="s">
        <v>489</v>
      </c>
      <c r="B25" s="34" t="s">
        <v>31</v>
      </c>
      <c r="C25" s="17" t="s">
        <v>332</v>
      </c>
      <c r="D25" s="17" t="s">
        <v>347</v>
      </c>
      <c r="E25" s="17" t="s">
        <v>32</v>
      </c>
      <c r="F25" s="33">
        <v>1209.6</v>
      </c>
    </row>
    <row r="26" spans="1:6" ht="39.75" customHeight="1">
      <c r="A26" s="30" t="s">
        <v>490</v>
      </c>
      <c r="B26" s="34" t="s">
        <v>41</v>
      </c>
      <c r="C26" s="17" t="s">
        <v>332</v>
      </c>
      <c r="D26" s="17" t="s">
        <v>347</v>
      </c>
      <c r="E26" s="17" t="s">
        <v>42</v>
      </c>
      <c r="F26" s="33">
        <v>1340.7</v>
      </c>
    </row>
    <row r="27" spans="1:6" ht="15.75" customHeight="1">
      <c r="A27" s="30" t="s">
        <v>491</v>
      </c>
      <c r="B27" s="34" t="s">
        <v>44</v>
      </c>
      <c r="C27" s="17" t="s">
        <v>332</v>
      </c>
      <c r="D27" s="17" t="s">
        <v>347</v>
      </c>
      <c r="E27" s="17" t="s">
        <v>45</v>
      </c>
      <c r="F27" s="33">
        <v>27.5</v>
      </c>
    </row>
    <row r="28" spans="1:6" ht="16.5" customHeight="1">
      <c r="A28" s="30" t="s">
        <v>492</v>
      </c>
      <c r="B28" s="34" t="s">
        <v>352</v>
      </c>
      <c r="C28" s="17" t="s">
        <v>332</v>
      </c>
      <c r="D28" s="17" t="s">
        <v>353</v>
      </c>
      <c r="E28" s="17"/>
      <c r="F28" s="33">
        <f aca="true" t="shared" si="2" ref="F28:F29">F29</f>
        <v>264.6</v>
      </c>
    </row>
    <row r="29" spans="1:6" ht="28.5" customHeight="1">
      <c r="A29" s="30" t="s">
        <v>493</v>
      </c>
      <c r="B29" s="35" t="s">
        <v>355</v>
      </c>
      <c r="C29" s="37" t="s">
        <v>332</v>
      </c>
      <c r="D29" s="37" t="s">
        <v>356</v>
      </c>
      <c r="E29" s="37"/>
      <c r="F29" s="41">
        <f t="shared" si="2"/>
        <v>264.6</v>
      </c>
    </row>
    <row r="30" spans="1:6" ht="92.25" customHeight="1">
      <c r="A30" s="30" t="s">
        <v>494</v>
      </c>
      <c r="B30" s="34" t="s">
        <v>31</v>
      </c>
      <c r="C30" s="17" t="s">
        <v>332</v>
      </c>
      <c r="D30" s="18" t="s">
        <v>356</v>
      </c>
      <c r="E30" s="18" t="s">
        <v>32</v>
      </c>
      <c r="F30" s="33">
        <v>264.6</v>
      </c>
    </row>
    <row r="31" spans="1:6" ht="78" customHeight="1">
      <c r="A31" s="25" t="s">
        <v>63</v>
      </c>
      <c r="B31" s="26" t="s">
        <v>19</v>
      </c>
      <c r="C31" s="28" t="s">
        <v>20</v>
      </c>
      <c r="D31" s="28"/>
      <c r="E31" s="28"/>
      <c r="F31" s="29">
        <f>F32</f>
        <v>11304.800000000001</v>
      </c>
    </row>
    <row r="32" spans="1:6" ht="43.5" customHeight="1">
      <c r="A32" s="30" t="s">
        <v>66</v>
      </c>
      <c r="B32" s="31" t="s">
        <v>22</v>
      </c>
      <c r="C32" s="17" t="s">
        <v>20</v>
      </c>
      <c r="D32" s="18" t="s">
        <v>23</v>
      </c>
      <c r="E32" s="17"/>
      <c r="F32" s="33">
        <f>F33+F36</f>
        <v>11304.800000000001</v>
      </c>
    </row>
    <row r="33" spans="1:6" ht="27" customHeight="1">
      <c r="A33" s="30" t="s">
        <v>495</v>
      </c>
      <c r="B33" s="34" t="s">
        <v>25</v>
      </c>
      <c r="C33" s="17" t="s">
        <v>20</v>
      </c>
      <c r="D33" s="17" t="s">
        <v>26</v>
      </c>
      <c r="E33" s="17"/>
      <c r="F33" s="33">
        <f aca="true" t="shared" si="3" ref="F33:F34">F34</f>
        <v>2065.5</v>
      </c>
    </row>
    <row r="34" spans="1:6" ht="39.75" customHeight="1">
      <c r="A34" s="30" t="s">
        <v>496</v>
      </c>
      <c r="B34" s="35" t="s">
        <v>28</v>
      </c>
      <c r="C34" s="37" t="s">
        <v>20</v>
      </c>
      <c r="D34" s="37" t="s">
        <v>29</v>
      </c>
      <c r="E34" s="37"/>
      <c r="F34" s="33">
        <f t="shared" si="3"/>
        <v>2065.5</v>
      </c>
    </row>
    <row r="35" spans="1:6" ht="92.25" customHeight="1">
      <c r="A35" s="30" t="s">
        <v>497</v>
      </c>
      <c r="B35" s="34" t="s">
        <v>31</v>
      </c>
      <c r="C35" s="17" t="s">
        <v>20</v>
      </c>
      <c r="D35" s="38" t="s">
        <v>29</v>
      </c>
      <c r="E35" s="38" t="s">
        <v>32</v>
      </c>
      <c r="F35" s="33">
        <v>2065.5</v>
      </c>
    </row>
    <row r="36" spans="1:6" ht="20.25" customHeight="1">
      <c r="A36" s="30" t="s">
        <v>67</v>
      </c>
      <c r="B36" s="31" t="s">
        <v>34</v>
      </c>
      <c r="C36" s="17" t="s">
        <v>20</v>
      </c>
      <c r="D36" s="17" t="s">
        <v>35</v>
      </c>
      <c r="E36" s="17"/>
      <c r="F36" s="33">
        <f>F37</f>
        <v>9239.300000000001</v>
      </c>
    </row>
    <row r="37" spans="1:6" ht="30" customHeight="1">
      <c r="A37" s="39" t="s">
        <v>70</v>
      </c>
      <c r="B37" s="40" t="s">
        <v>37</v>
      </c>
      <c r="C37" s="37" t="s">
        <v>20</v>
      </c>
      <c r="D37" s="37" t="s">
        <v>38</v>
      </c>
      <c r="E37" s="37"/>
      <c r="F37" s="41">
        <f>F38+F39+F40+F41</f>
        <v>9239.300000000001</v>
      </c>
    </row>
    <row r="38" spans="1:6" ht="91.5" customHeight="1">
      <c r="A38" s="30" t="s">
        <v>73</v>
      </c>
      <c r="B38" s="34" t="s">
        <v>31</v>
      </c>
      <c r="C38" s="17" t="s">
        <v>20</v>
      </c>
      <c r="D38" s="17" t="s">
        <v>38</v>
      </c>
      <c r="E38" s="17" t="s">
        <v>32</v>
      </c>
      <c r="F38" s="33">
        <v>8084</v>
      </c>
    </row>
    <row r="39" spans="1:6" ht="39.75" customHeight="1">
      <c r="A39" s="30" t="s">
        <v>498</v>
      </c>
      <c r="B39" s="34" t="s">
        <v>41</v>
      </c>
      <c r="C39" s="18" t="s">
        <v>20</v>
      </c>
      <c r="D39" s="17" t="s">
        <v>38</v>
      </c>
      <c r="E39" s="17" t="s">
        <v>42</v>
      </c>
      <c r="F39" s="33">
        <v>1088.2</v>
      </c>
    </row>
    <row r="40" spans="1:6" ht="17.25" customHeight="1">
      <c r="A40" s="30" t="s">
        <v>499</v>
      </c>
      <c r="B40" s="34" t="s">
        <v>44</v>
      </c>
      <c r="C40" s="18" t="s">
        <v>20</v>
      </c>
      <c r="D40" s="17" t="s">
        <v>38</v>
      </c>
      <c r="E40" s="17" t="s">
        <v>45</v>
      </c>
      <c r="F40" s="33">
        <v>61.5</v>
      </c>
    </row>
    <row r="41" spans="1:6" ht="77.25" customHeight="1">
      <c r="A41" s="42" t="s">
        <v>500</v>
      </c>
      <c r="B41" s="43" t="s">
        <v>47</v>
      </c>
      <c r="C41" s="45" t="s">
        <v>20</v>
      </c>
      <c r="D41" s="45" t="s">
        <v>501</v>
      </c>
      <c r="E41" s="45" t="s">
        <v>42</v>
      </c>
      <c r="F41" s="46">
        <v>5.6</v>
      </c>
    </row>
    <row r="42" spans="1:6" ht="38.25" customHeight="1">
      <c r="A42" s="30" t="s">
        <v>502</v>
      </c>
      <c r="B42" s="34" t="s">
        <v>41</v>
      </c>
      <c r="C42" s="47" t="s">
        <v>20</v>
      </c>
      <c r="D42" s="47" t="s">
        <v>48</v>
      </c>
      <c r="E42" s="47" t="s">
        <v>42</v>
      </c>
      <c r="F42" s="48">
        <v>5.6</v>
      </c>
    </row>
    <row r="43" spans="1:6" ht="27.75" customHeight="1">
      <c r="A43" s="25" t="s">
        <v>503</v>
      </c>
      <c r="B43" s="49" t="s">
        <v>301</v>
      </c>
      <c r="C43" s="28" t="s">
        <v>302</v>
      </c>
      <c r="D43" s="50"/>
      <c r="E43" s="50"/>
      <c r="F43" s="51">
        <f aca="true" t="shared" si="4" ref="F43:F45">F44</f>
        <v>956</v>
      </c>
    </row>
    <row r="44" spans="1:6" ht="42.75" customHeight="1">
      <c r="A44" s="30" t="s">
        <v>504</v>
      </c>
      <c r="B44" s="52" t="s">
        <v>304</v>
      </c>
      <c r="C44" s="17" t="s">
        <v>302</v>
      </c>
      <c r="D44" s="38" t="s">
        <v>305</v>
      </c>
      <c r="E44" s="38"/>
      <c r="F44" s="53">
        <f t="shared" si="4"/>
        <v>956</v>
      </c>
    </row>
    <row r="45" spans="1:6" ht="28.5" customHeight="1">
      <c r="A45" s="30" t="s">
        <v>505</v>
      </c>
      <c r="B45" s="52" t="s">
        <v>307</v>
      </c>
      <c r="C45" s="17" t="s">
        <v>302</v>
      </c>
      <c r="D45" s="38" t="s">
        <v>308</v>
      </c>
      <c r="E45" s="38"/>
      <c r="F45" s="53">
        <f t="shared" si="4"/>
        <v>956</v>
      </c>
    </row>
    <row r="46" spans="1:6" ht="42" customHeight="1">
      <c r="A46" s="39" t="s">
        <v>506</v>
      </c>
      <c r="B46" s="54" t="s">
        <v>310</v>
      </c>
      <c r="C46" s="37" t="s">
        <v>302</v>
      </c>
      <c r="D46" s="55" t="s">
        <v>311</v>
      </c>
      <c r="E46" s="55"/>
      <c r="F46" s="56">
        <f>F47+F48</f>
        <v>956</v>
      </c>
    </row>
    <row r="47" spans="1:6" ht="91.5" customHeight="1">
      <c r="A47" s="30" t="s">
        <v>507</v>
      </c>
      <c r="B47" s="34" t="s">
        <v>31</v>
      </c>
      <c r="C47" s="17" t="s">
        <v>302</v>
      </c>
      <c r="D47" s="38" t="s">
        <v>311</v>
      </c>
      <c r="E47" s="38" t="s">
        <v>32</v>
      </c>
      <c r="F47" s="53">
        <v>955</v>
      </c>
    </row>
    <row r="48" spans="1:6" ht="41.25" customHeight="1">
      <c r="A48" s="30" t="s">
        <v>508</v>
      </c>
      <c r="B48" s="34" t="s">
        <v>41</v>
      </c>
      <c r="C48" s="18" t="s">
        <v>302</v>
      </c>
      <c r="D48" s="38" t="s">
        <v>311</v>
      </c>
      <c r="E48" s="38" t="s">
        <v>42</v>
      </c>
      <c r="F48" s="53">
        <v>1</v>
      </c>
    </row>
    <row r="49" spans="1:6" ht="14.25" customHeight="1">
      <c r="A49" s="25" t="s">
        <v>509</v>
      </c>
      <c r="B49" s="49" t="s">
        <v>51</v>
      </c>
      <c r="C49" s="28" t="s">
        <v>52</v>
      </c>
      <c r="D49" s="50"/>
      <c r="E49" s="50"/>
      <c r="F49" s="51">
        <f aca="true" t="shared" si="5" ref="F49:F52">F50</f>
        <v>50</v>
      </c>
    </row>
    <row r="50" spans="1:6" ht="39" customHeight="1">
      <c r="A50" s="30" t="s">
        <v>510</v>
      </c>
      <c r="B50" s="52" t="s">
        <v>54</v>
      </c>
      <c r="C50" s="17" t="s">
        <v>52</v>
      </c>
      <c r="D50" s="38" t="s">
        <v>55</v>
      </c>
      <c r="E50" s="38"/>
      <c r="F50" s="53">
        <f t="shared" si="5"/>
        <v>50</v>
      </c>
    </row>
    <row r="51" spans="1:6" ht="16.5" customHeight="1">
      <c r="A51" s="30" t="s">
        <v>511</v>
      </c>
      <c r="B51" s="52" t="s">
        <v>57</v>
      </c>
      <c r="C51" s="17" t="s">
        <v>52</v>
      </c>
      <c r="D51" s="38" t="s">
        <v>58</v>
      </c>
      <c r="E51" s="38"/>
      <c r="F51" s="53">
        <f t="shared" si="5"/>
        <v>50</v>
      </c>
    </row>
    <row r="52" spans="1:6" ht="29.25" customHeight="1">
      <c r="A52" s="39" t="s">
        <v>512</v>
      </c>
      <c r="B52" s="54" t="s">
        <v>60</v>
      </c>
      <c r="C52" s="37" t="s">
        <v>52</v>
      </c>
      <c r="D52" s="55" t="s">
        <v>61</v>
      </c>
      <c r="E52" s="55"/>
      <c r="F52" s="56">
        <f t="shared" si="5"/>
        <v>50</v>
      </c>
    </row>
    <row r="53" spans="1:6" ht="16.5" customHeight="1">
      <c r="A53" s="30" t="s">
        <v>513</v>
      </c>
      <c r="B53" s="34" t="s">
        <v>44</v>
      </c>
      <c r="C53" s="17" t="s">
        <v>52</v>
      </c>
      <c r="D53" s="38" t="s">
        <v>61</v>
      </c>
      <c r="E53" s="38" t="s">
        <v>45</v>
      </c>
      <c r="F53" s="53">
        <v>50</v>
      </c>
    </row>
    <row r="54" spans="1:6" ht="28.5" customHeight="1">
      <c r="A54" s="25" t="s">
        <v>514</v>
      </c>
      <c r="B54" s="57" t="s">
        <v>64</v>
      </c>
      <c r="C54" s="28" t="s">
        <v>65</v>
      </c>
      <c r="D54" s="50"/>
      <c r="E54" s="50"/>
      <c r="F54" s="29">
        <f>F55</f>
        <v>334.5</v>
      </c>
    </row>
    <row r="55" spans="1:6" ht="41.25" customHeight="1">
      <c r="A55" s="30" t="s">
        <v>515</v>
      </c>
      <c r="B55" s="52" t="s">
        <v>54</v>
      </c>
      <c r="C55" s="17" t="s">
        <v>65</v>
      </c>
      <c r="D55" s="18" t="s">
        <v>55</v>
      </c>
      <c r="E55" s="17"/>
      <c r="F55" s="33">
        <f>F56+F59+F62</f>
        <v>334.5</v>
      </c>
    </row>
    <row r="56" spans="1:6" ht="17.25" customHeight="1">
      <c r="A56" s="58" t="s">
        <v>516</v>
      </c>
      <c r="B56" s="59" t="s">
        <v>68</v>
      </c>
      <c r="C56" s="17" t="s">
        <v>65</v>
      </c>
      <c r="D56" s="47" t="s">
        <v>69</v>
      </c>
      <c r="E56" s="47"/>
      <c r="F56" s="48">
        <f aca="true" t="shared" si="6" ref="F56:F57">F57</f>
        <v>240</v>
      </c>
    </row>
    <row r="57" spans="1:6" ht="56.25" customHeight="1">
      <c r="A57" s="58" t="s">
        <v>517</v>
      </c>
      <c r="B57" s="60" t="s">
        <v>71</v>
      </c>
      <c r="C57" s="37" t="s">
        <v>65</v>
      </c>
      <c r="D57" s="61" t="s">
        <v>72</v>
      </c>
      <c r="E57" s="61"/>
      <c r="F57" s="62">
        <f t="shared" si="6"/>
        <v>240</v>
      </c>
    </row>
    <row r="58" spans="1:6" ht="42" customHeight="1">
      <c r="A58" s="58" t="s">
        <v>518</v>
      </c>
      <c r="B58" s="34" t="s">
        <v>41</v>
      </c>
      <c r="C58" s="47" t="s">
        <v>65</v>
      </c>
      <c r="D58" s="47" t="s">
        <v>72</v>
      </c>
      <c r="E58" s="47" t="s">
        <v>42</v>
      </c>
      <c r="F58" s="48">
        <v>240</v>
      </c>
    </row>
    <row r="59" spans="1:6" ht="41.25" customHeight="1">
      <c r="A59" s="30" t="s">
        <v>519</v>
      </c>
      <c r="B59" s="52" t="s">
        <v>75</v>
      </c>
      <c r="C59" s="17" t="s">
        <v>65</v>
      </c>
      <c r="D59" s="17" t="s">
        <v>76</v>
      </c>
      <c r="E59" s="17"/>
      <c r="F59" s="33">
        <f aca="true" t="shared" si="7" ref="F59:F60">F60</f>
        <v>72</v>
      </c>
    </row>
    <row r="60" spans="1:6" ht="41.25" customHeight="1">
      <c r="A60" s="30" t="s">
        <v>520</v>
      </c>
      <c r="B60" s="54" t="s">
        <v>78</v>
      </c>
      <c r="C60" s="37" t="s">
        <v>65</v>
      </c>
      <c r="D60" s="37" t="s">
        <v>79</v>
      </c>
      <c r="E60" s="37"/>
      <c r="F60" s="41">
        <f t="shared" si="7"/>
        <v>72</v>
      </c>
    </row>
    <row r="61" spans="1:6" ht="16.5" customHeight="1">
      <c r="A61" s="30" t="s">
        <v>521</v>
      </c>
      <c r="B61" s="34" t="s">
        <v>44</v>
      </c>
      <c r="C61" s="17" t="s">
        <v>65</v>
      </c>
      <c r="D61" s="17" t="s">
        <v>79</v>
      </c>
      <c r="E61" s="17" t="s">
        <v>45</v>
      </c>
      <c r="F61" s="33">
        <v>72</v>
      </c>
    </row>
    <row r="62" spans="1:6" ht="27.75" customHeight="1">
      <c r="A62" s="30" t="s">
        <v>522</v>
      </c>
      <c r="B62" s="52" t="s">
        <v>82</v>
      </c>
      <c r="C62" s="17" t="s">
        <v>65</v>
      </c>
      <c r="D62" s="17" t="s">
        <v>83</v>
      </c>
      <c r="E62" s="17"/>
      <c r="F62" s="33">
        <f aca="true" t="shared" si="8" ref="F62:F63">F63</f>
        <v>22.5</v>
      </c>
    </row>
    <row r="63" spans="1:6" ht="30" customHeight="1">
      <c r="A63" s="30" t="s">
        <v>523</v>
      </c>
      <c r="B63" s="54" t="s">
        <v>85</v>
      </c>
      <c r="C63" s="37" t="s">
        <v>65</v>
      </c>
      <c r="D63" s="37" t="s">
        <v>86</v>
      </c>
      <c r="E63" s="37"/>
      <c r="F63" s="41">
        <f t="shared" si="8"/>
        <v>22.5</v>
      </c>
    </row>
    <row r="64" spans="1:6" ht="40.5" customHeight="1">
      <c r="A64" s="30" t="s">
        <v>524</v>
      </c>
      <c r="B64" s="34" t="s">
        <v>41</v>
      </c>
      <c r="C64" s="17" t="s">
        <v>65</v>
      </c>
      <c r="D64" s="17" t="s">
        <v>86</v>
      </c>
      <c r="E64" s="17" t="s">
        <v>42</v>
      </c>
      <c r="F64" s="33">
        <v>22.5</v>
      </c>
    </row>
    <row r="65" spans="1:6" ht="30.75" customHeight="1">
      <c r="A65" s="63" t="s">
        <v>88</v>
      </c>
      <c r="B65" s="64" t="s">
        <v>89</v>
      </c>
      <c r="C65" s="23" t="s">
        <v>90</v>
      </c>
      <c r="D65" s="23"/>
      <c r="E65" s="23"/>
      <c r="F65" s="24">
        <f aca="true" t="shared" si="9" ref="F65:F68">F66</f>
        <v>150</v>
      </c>
    </row>
    <row r="66" spans="1:6" ht="54" customHeight="1">
      <c r="A66" s="25" t="s">
        <v>91</v>
      </c>
      <c r="B66" s="49" t="s">
        <v>92</v>
      </c>
      <c r="C66" s="28" t="s">
        <v>93</v>
      </c>
      <c r="D66" s="28"/>
      <c r="E66" s="28"/>
      <c r="F66" s="29">
        <f t="shared" si="9"/>
        <v>150</v>
      </c>
    </row>
    <row r="67" spans="1:6" ht="140.25" customHeight="1">
      <c r="A67" s="30" t="s">
        <v>94</v>
      </c>
      <c r="B67" s="34" t="s">
        <v>95</v>
      </c>
      <c r="C67" s="17" t="s">
        <v>93</v>
      </c>
      <c r="D67" s="18" t="s">
        <v>96</v>
      </c>
      <c r="E67" s="17"/>
      <c r="F67" s="33">
        <f t="shared" si="9"/>
        <v>150</v>
      </c>
    </row>
    <row r="68" spans="1:6" ht="153.75" customHeight="1">
      <c r="A68" s="39" t="s">
        <v>97</v>
      </c>
      <c r="B68" s="35" t="s">
        <v>98</v>
      </c>
      <c r="C68" s="37" t="s">
        <v>93</v>
      </c>
      <c r="D68" s="37" t="s">
        <v>99</v>
      </c>
      <c r="E68" s="37"/>
      <c r="F68" s="41">
        <f t="shared" si="9"/>
        <v>150</v>
      </c>
    </row>
    <row r="69" spans="1:6" ht="42" customHeight="1">
      <c r="A69" s="30" t="s">
        <v>100</v>
      </c>
      <c r="B69" s="34" t="s">
        <v>41</v>
      </c>
      <c r="C69" s="17" t="s">
        <v>93</v>
      </c>
      <c r="D69" s="18" t="s">
        <v>99</v>
      </c>
      <c r="E69" s="18" t="s">
        <v>42</v>
      </c>
      <c r="F69" s="33">
        <v>150</v>
      </c>
    </row>
    <row r="70" spans="1:6" ht="18" customHeight="1">
      <c r="A70" s="20" t="s">
        <v>101</v>
      </c>
      <c r="B70" s="64" t="s">
        <v>102</v>
      </c>
      <c r="C70" s="23" t="s">
        <v>103</v>
      </c>
      <c r="D70" s="23"/>
      <c r="E70" s="23"/>
      <c r="F70" s="24">
        <f aca="true" t="shared" si="10" ref="F70:F73">F71</f>
        <v>265</v>
      </c>
    </row>
    <row r="71" spans="1:6" ht="13.5" customHeight="1">
      <c r="A71" s="25" t="s">
        <v>104</v>
      </c>
      <c r="B71" s="49" t="s">
        <v>105</v>
      </c>
      <c r="C71" s="28" t="s">
        <v>106</v>
      </c>
      <c r="D71" s="28"/>
      <c r="E71" s="28"/>
      <c r="F71" s="29">
        <f t="shared" si="10"/>
        <v>265</v>
      </c>
    </row>
    <row r="72" spans="1:9" ht="196.5" customHeight="1">
      <c r="A72" s="30" t="s">
        <v>107</v>
      </c>
      <c r="B72" s="54" t="s">
        <v>108</v>
      </c>
      <c r="C72" s="18" t="s">
        <v>106</v>
      </c>
      <c r="D72" s="18" t="s">
        <v>109</v>
      </c>
      <c r="E72" s="17"/>
      <c r="F72" s="33">
        <f t="shared" si="10"/>
        <v>265</v>
      </c>
      <c r="G72" s="165"/>
      <c r="H72" s="166"/>
      <c r="I72" s="166"/>
    </row>
    <row r="73" spans="1:9" ht="182.25" customHeight="1">
      <c r="A73" s="39" t="s">
        <v>110</v>
      </c>
      <c r="B73" s="54" t="s">
        <v>111</v>
      </c>
      <c r="C73" s="37" t="s">
        <v>106</v>
      </c>
      <c r="D73" s="37" t="s">
        <v>112</v>
      </c>
      <c r="E73" s="37"/>
      <c r="F73" s="41">
        <f t="shared" si="10"/>
        <v>265</v>
      </c>
      <c r="G73" s="167"/>
      <c r="H73" s="168"/>
      <c r="I73" s="168"/>
    </row>
    <row r="74" spans="1:9" ht="15" customHeight="1">
      <c r="A74" s="30" t="s">
        <v>110</v>
      </c>
      <c r="B74" s="34" t="s">
        <v>44</v>
      </c>
      <c r="C74" s="17" t="s">
        <v>106</v>
      </c>
      <c r="D74" s="17" t="s">
        <v>112</v>
      </c>
      <c r="E74" s="17" t="s">
        <v>45</v>
      </c>
      <c r="F74" s="33">
        <v>265</v>
      </c>
      <c r="G74" s="165"/>
      <c r="H74" s="166"/>
      <c r="I74" s="166"/>
    </row>
    <row r="75" spans="1:9" ht="33" customHeight="1">
      <c r="A75" s="63" t="s">
        <v>113</v>
      </c>
      <c r="B75" s="64" t="s">
        <v>114</v>
      </c>
      <c r="C75" s="23" t="s">
        <v>115</v>
      </c>
      <c r="D75" s="23"/>
      <c r="E75" s="23"/>
      <c r="F75" s="24">
        <f>F76+F94</f>
        <v>60922.9</v>
      </c>
      <c r="G75" s="167"/>
      <c r="H75" s="168"/>
      <c r="I75" s="168"/>
    </row>
    <row r="76" spans="1:9" ht="13.5" customHeight="1">
      <c r="A76" s="66" t="s">
        <v>116</v>
      </c>
      <c r="B76" s="49" t="s">
        <v>117</v>
      </c>
      <c r="C76" s="28" t="s">
        <v>118</v>
      </c>
      <c r="D76" s="28"/>
      <c r="E76" s="28"/>
      <c r="F76" s="29">
        <f>F77</f>
        <v>54425</v>
      </c>
      <c r="G76" s="165"/>
      <c r="H76" s="166"/>
      <c r="I76" s="166"/>
    </row>
    <row r="77" spans="1:9" ht="39" customHeight="1">
      <c r="A77" s="30" t="s">
        <v>119</v>
      </c>
      <c r="B77" s="52" t="s">
        <v>120</v>
      </c>
      <c r="C77" s="17" t="s">
        <v>118</v>
      </c>
      <c r="D77" s="18" t="s">
        <v>121</v>
      </c>
      <c r="E77" s="17"/>
      <c r="F77" s="33">
        <f>F78+F80+F82+F84+F86+F88+F90+F92</f>
        <v>54425</v>
      </c>
      <c r="G77" s="165"/>
      <c r="H77" s="166"/>
      <c r="I77" s="166"/>
    </row>
    <row r="78" spans="1:9" ht="54.75" customHeight="1">
      <c r="A78" s="67" t="s">
        <v>122</v>
      </c>
      <c r="B78" s="54" t="s">
        <v>123</v>
      </c>
      <c r="C78" s="37" t="s">
        <v>118</v>
      </c>
      <c r="D78" s="37" t="s">
        <v>124</v>
      </c>
      <c r="E78" s="37"/>
      <c r="F78" s="41">
        <f>F79</f>
        <v>8050</v>
      </c>
      <c r="G78" s="167"/>
      <c r="H78" s="168"/>
      <c r="I78" s="168"/>
    </row>
    <row r="79" spans="1:9" ht="41.25" customHeight="1">
      <c r="A79" s="68" t="s">
        <v>125</v>
      </c>
      <c r="B79" s="34" t="s">
        <v>41</v>
      </c>
      <c r="C79" s="17" t="s">
        <v>118</v>
      </c>
      <c r="D79" s="18" t="s">
        <v>124</v>
      </c>
      <c r="E79" s="18" t="s">
        <v>42</v>
      </c>
      <c r="F79" s="33">
        <v>8050</v>
      </c>
      <c r="G79" s="165"/>
      <c r="H79" s="166"/>
      <c r="I79" s="166"/>
    </row>
    <row r="80" spans="1:9" ht="67.5" customHeight="1">
      <c r="A80" s="67" t="s">
        <v>126</v>
      </c>
      <c r="B80" s="54" t="s">
        <v>127</v>
      </c>
      <c r="C80" s="37" t="s">
        <v>118</v>
      </c>
      <c r="D80" s="37" t="s">
        <v>128</v>
      </c>
      <c r="E80" s="37"/>
      <c r="F80" s="41">
        <f>F81</f>
        <v>1000</v>
      </c>
      <c r="G80" s="169"/>
      <c r="H80" s="170"/>
      <c r="I80" s="170"/>
    </row>
    <row r="81" spans="1:9" ht="39.75" customHeight="1">
      <c r="A81" s="68" t="s">
        <v>129</v>
      </c>
      <c r="B81" s="34" t="s">
        <v>41</v>
      </c>
      <c r="C81" s="17" t="s">
        <v>118</v>
      </c>
      <c r="D81" s="18" t="s">
        <v>128</v>
      </c>
      <c r="E81" s="18" t="s">
        <v>42</v>
      </c>
      <c r="F81" s="33">
        <v>1000</v>
      </c>
      <c r="G81" s="167"/>
      <c r="H81" s="168"/>
      <c r="I81" s="168"/>
    </row>
    <row r="82" spans="1:9" ht="66.75" customHeight="1">
      <c r="A82" s="67" t="s">
        <v>130</v>
      </c>
      <c r="B82" s="54" t="s">
        <v>131</v>
      </c>
      <c r="C82" s="37" t="s">
        <v>118</v>
      </c>
      <c r="D82" s="37" t="s">
        <v>132</v>
      </c>
      <c r="E82" s="37"/>
      <c r="F82" s="41">
        <f>F83</f>
        <v>14630</v>
      </c>
      <c r="G82" s="165"/>
      <c r="H82" s="166"/>
      <c r="I82" s="166"/>
    </row>
    <row r="83" spans="1:9" ht="41.25" customHeight="1">
      <c r="A83" s="68" t="s">
        <v>133</v>
      </c>
      <c r="B83" s="34" t="s">
        <v>41</v>
      </c>
      <c r="C83" s="17" t="s">
        <v>118</v>
      </c>
      <c r="D83" s="17" t="s">
        <v>132</v>
      </c>
      <c r="E83" s="17" t="s">
        <v>42</v>
      </c>
      <c r="F83" s="33">
        <v>14630</v>
      </c>
      <c r="G83" s="165"/>
      <c r="H83" s="166"/>
      <c r="I83" s="166"/>
    </row>
    <row r="84" spans="1:9" ht="40.5" customHeight="1">
      <c r="A84" s="67" t="s">
        <v>134</v>
      </c>
      <c r="B84" s="54" t="s">
        <v>135</v>
      </c>
      <c r="C84" s="37" t="s">
        <v>118</v>
      </c>
      <c r="D84" s="37" t="s">
        <v>136</v>
      </c>
      <c r="E84" s="37"/>
      <c r="F84" s="41">
        <f>F85</f>
        <v>7050</v>
      </c>
      <c r="G84" s="165"/>
      <c r="H84" s="166"/>
      <c r="I84" s="166"/>
    </row>
    <row r="85" spans="1:9" ht="39">
      <c r="A85" s="68" t="s">
        <v>137</v>
      </c>
      <c r="B85" s="34" t="s">
        <v>41</v>
      </c>
      <c r="C85" s="17" t="s">
        <v>118</v>
      </c>
      <c r="D85" s="17" t="s">
        <v>136</v>
      </c>
      <c r="E85" s="17" t="s">
        <v>42</v>
      </c>
      <c r="F85" s="33">
        <v>7050</v>
      </c>
      <c r="G85" s="171"/>
      <c r="H85" s="172"/>
      <c r="I85" s="172"/>
    </row>
    <row r="86" spans="1:9" ht="66.75" customHeight="1">
      <c r="A86" s="67" t="s">
        <v>138</v>
      </c>
      <c r="B86" s="54" t="s">
        <v>139</v>
      </c>
      <c r="C86" s="37" t="s">
        <v>118</v>
      </c>
      <c r="D86" s="37" t="s">
        <v>140</v>
      </c>
      <c r="E86" s="37"/>
      <c r="F86" s="41">
        <f>F87</f>
        <v>1050</v>
      </c>
      <c r="G86" s="169"/>
      <c r="H86" s="170"/>
      <c r="I86" s="170"/>
    </row>
    <row r="87" spans="1:9" ht="39" customHeight="1">
      <c r="A87" s="68" t="s">
        <v>141</v>
      </c>
      <c r="B87" s="34" t="s">
        <v>41</v>
      </c>
      <c r="C87" s="17" t="s">
        <v>118</v>
      </c>
      <c r="D87" s="17" t="s">
        <v>140</v>
      </c>
      <c r="E87" s="17" t="s">
        <v>42</v>
      </c>
      <c r="F87" s="33">
        <v>1050</v>
      </c>
      <c r="G87" s="165"/>
      <c r="H87" s="166"/>
      <c r="I87" s="166"/>
    </row>
    <row r="88" spans="1:9" ht="30" customHeight="1">
      <c r="A88" s="67" t="s">
        <v>142</v>
      </c>
      <c r="B88" s="54" t="s">
        <v>143</v>
      </c>
      <c r="C88" s="37" t="s">
        <v>118</v>
      </c>
      <c r="D88" s="37" t="s">
        <v>144</v>
      </c>
      <c r="E88" s="37"/>
      <c r="F88" s="41">
        <f>F89</f>
        <v>21475</v>
      </c>
      <c r="G88" s="165"/>
      <c r="H88" s="166"/>
      <c r="I88" s="166"/>
    </row>
    <row r="89" spans="1:9" ht="39">
      <c r="A89" s="68" t="s">
        <v>145</v>
      </c>
      <c r="B89" s="34" t="s">
        <v>41</v>
      </c>
      <c r="C89" s="17" t="s">
        <v>118</v>
      </c>
      <c r="D89" s="17" t="s">
        <v>144</v>
      </c>
      <c r="E89" s="17" t="s">
        <v>42</v>
      </c>
      <c r="F89" s="33">
        <v>21475</v>
      </c>
      <c r="G89" s="167"/>
      <c r="H89" s="168"/>
      <c r="I89" s="168"/>
    </row>
    <row r="90" spans="1:9" ht="54.75" customHeight="1">
      <c r="A90" s="67" t="s">
        <v>146</v>
      </c>
      <c r="B90" s="54" t="s">
        <v>147</v>
      </c>
      <c r="C90" s="37" t="s">
        <v>118</v>
      </c>
      <c r="D90" s="37" t="s">
        <v>148</v>
      </c>
      <c r="E90" s="37"/>
      <c r="F90" s="41">
        <f>F91</f>
        <v>50</v>
      </c>
      <c r="G90" s="165"/>
      <c r="H90" s="166"/>
      <c r="I90" s="166"/>
    </row>
    <row r="91" spans="1:9" ht="43.5" customHeight="1">
      <c r="A91" s="68" t="s">
        <v>149</v>
      </c>
      <c r="B91" s="34" t="s">
        <v>41</v>
      </c>
      <c r="C91" s="18" t="s">
        <v>118</v>
      </c>
      <c r="D91" s="17" t="s">
        <v>148</v>
      </c>
      <c r="E91" s="17" t="s">
        <v>42</v>
      </c>
      <c r="F91" s="33">
        <v>50</v>
      </c>
      <c r="G91" s="169"/>
      <c r="H91" s="170"/>
      <c r="I91" s="170"/>
    </row>
    <row r="92" spans="1:9" ht="42.75" customHeight="1">
      <c r="A92" s="67" t="s">
        <v>150</v>
      </c>
      <c r="B92" s="54" t="s">
        <v>151</v>
      </c>
      <c r="C92" s="37" t="s">
        <v>118</v>
      </c>
      <c r="D92" s="37" t="s">
        <v>152</v>
      </c>
      <c r="E92" s="37"/>
      <c r="F92" s="41">
        <f>F93</f>
        <v>1120</v>
      </c>
      <c r="G92" s="165"/>
      <c r="H92" s="166"/>
      <c r="I92" s="166"/>
    </row>
    <row r="93" spans="1:9" ht="42" customHeight="1">
      <c r="A93" s="68" t="s">
        <v>153</v>
      </c>
      <c r="B93" s="34" t="s">
        <v>41</v>
      </c>
      <c r="C93" s="17" t="s">
        <v>118</v>
      </c>
      <c r="D93" s="17" t="s">
        <v>152</v>
      </c>
      <c r="E93" s="17" t="s">
        <v>42</v>
      </c>
      <c r="F93" s="33">
        <v>1120</v>
      </c>
      <c r="G93" s="167"/>
      <c r="H93" s="168"/>
      <c r="I93" s="168"/>
    </row>
    <row r="94" spans="1:9" ht="31.5" customHeight="1">
      <c r="A94" s="69" t="s">
        <v>154</v>
      </c>
      <c r="B94" s="49" t="s">
        <v>155</v>
      </c>
      <c r="C94" s="28" t="s">
        <v>156</v>
      </c>
      <c r="D94" s="28"/>
      <c r="E94" s="28"/>
      <c r="F94" s="29">
        <f>F96</f>
        <v>6497.900000000001</v>
      </c>
      <c r="G94" s="165"/>
      <c r="H94" s="166"/>
      <c r="I94" s="166"/>
    </row>
    <row r="95" spans="1:9" ht="39" customHeight="1">
      <c r="A95" s="68" t="s">
        <v>157</v>
      </c>
      <c r="B95" s="52" t="s">
        <v>54</v>
      </c>
      <c r="C95" s="17" t="s">
        <v>156</v>
      </c>
      <c r="D95" s="17" t="s">
        <v>55</v>
      </c>
      <c r="E95" s="17"/>
      <c r="F95" s="33"/>
      <c r="G95" s="167"/>
      <c r="H95" s="168"/>
      <c r="I95" s="168"/>
    </row>
    <row r="96" spans="1:9" ht="78.75" customHeight="1">
      <c r="A96" s="68" t="s">
        <v>158</v>
      </c>
      <c r="B96" s="52" t="s">
        <v>159</v>
      </c>
      <c r="C96" s="17" t="s">
        <v>156</v>
      </c>
      <c r="D96" s="17" t="s">
        <v>160</v>
      </c>
      <c r="E96" s="17"/>
      <c r="F96" s="33">
        <f>F98+F99+F100</f>
        <v>6497.900000000001</v>
      </c>
      <c r="G96" s="165"/>
      <c r="H96" s="166"/>
      <c r="I96" s="166"/>
    </row>
    <row r="97" spans="1:9" ht="28.5" customHeight="1">
      <c r="A97" s="68" t="s">
        <v>161</v>
      </c>
      <c r="B97" s="54" t="s">
        <v>162</v>
      </c>
      <c r="C97" s="37" t="s">
        <v>156</v>
      </c>
      <c r="D97" s="37" t="s">
        <v>163</v>
      </c>
      <c r="E97" s="37"/>
      <c r="F97" s="41">
        <f>F98+F99+F100</f>
        <v>6497.900000000001</v>
      </c>
      <c r="G97" s="167"/>
      <c r="H97" s="168"/>
      <c r="I97" s="168"/>
    </row>
    <row r="98" spans="1:9" ht="93.75" customHeight="1">
      <c r="A98" s="68" t="s">
        <v>164</v>
      </c>
      <c r="B98" s="34" t="s">
        <v>31</v>
      </c>
      <c r="C98" s="17" t="s">
        <v>156</v>
      </c>
      <c r="D98" s="17" t="s">
        <v>163</v>
      </c>
      <c r="E98" s="17" t="s">
        <v>32</v>
      </c>
      <c r="F98" s="33">
        <v>6288.3</v>
      </c>
      <c r="G98" s="165"/>
      <c r="H98" s="166"/>
      <c r="I98" s="166"/>
    </row>
    <row r="99" spans="1:9" ht="42" customHeight="1">
      <c r="A99" s="68" t="s">
        <v>165</v>
      </c>
      <c r="B99" s="34" t="s">
        <v>41</v>
      </c>
      <c r="C99" s="18" t="s">
        <v>156</v>
      </c>
      <c r="D99" s="17" t="s">
        <v>163</v>
      </c>
      <c r="E99" s="17" t="s">
        <v>42</v>
      </c>
      <c r="F99" s="33">
        <v>208.6</v>
      </c>
      <c r="G99" s="165"/>
      <c r="H99" s="166"/>
      <c r="I99" s="166"/>
    </row>
    <row r="100" spans="1:9" ht="17.25" customHeight="1">
      <c r="A100" s="68" t="s">
        <v>166</v>
      </c>
      <c r="B100" s="34" t="s">
        <v>44</v>
      </c>
      <c r="C100" s="18" t="s">
        <v>156</v>
      </c>
      <c r="D100" s="17" t="s">
        <v>163</v>
      </c>
      <c r="E100" s="17" t="s">
        <v>45</v>
      </c>
      <c r="F100" s="33">
        <v>1</v>
      </c>
      <c r="G100" s="169"/>
      <c r="H100" s="170"/>
      <c r="I100" s="170"/>
    </row>
    <row r="101" spans="1:9" ht="19.5" customHeight="1">
      <c r="A101" s="70" t="s">
        <v>167</v>
      </c>
      <c r="B101" s="71" t="s">
        <v>168</v>
      </c>
      <c r="C101" s="173" t="s">
        <v>169</v>
      </c>
      <c r="D101" s="23"/>
      <c r="E101" s="23"/>
      <c r="F101" s="24">
        <f>F102+F107+F111</f>
        <v>1925</v>
      </c>
      <c r="G101" s="165"/>
      <c r="H101" s="166"/>
      <c r="I101" s="166"/>
    </row>
    <row r="102" spans="1:9" ht="37.5" customHeight="1">
      <c r="A102" s="69" t="s">
        <v>170</v>
      </c>
      <c r="B102" s="49" t="s">
        <v>171</v>
      </c>
      <c r="C102" s="28" t="s">
        <v>172</v>
      </c>
      <c r="D102" s="28"/>
      <c r="E102" s="28"/>
      <c r="F102" s="29">
        <f aca="true" t="shared" si="11" ref="F102:F105">F103</f>
        <v>30</v>
      </c>
      <c r="G102" s="165"/>
      <c r="H102" s="166"/>
      <c r="I102" s="166"/>
    </row>
    <row r="103" spans="1:9" ht="39" customHeight="1">
      <c r="A103" s="68" t="s">
        <v>173</v>
      </c>
      <c r="B103" s="52" t="s">
        <v>54</v>
      </c>
      <c r="C103" s="17" t="s">
        <v>172</v>
      </c>
      <c r="D103" s="17" t="s">
        <v>55</v>
      </c>
      <c r="E103" s="17"/>
      <c r="F103" s="33">
        <f t="shared" si="11"/>
        <v>30</v>
      </c>
      <c r="G103" s="167"/>
      <c r="H103" s="168"/>
      <c r="I103" s="168"/>
    </row>
    <row r="104" spans="1:9" ht="169.5" customHeight="1">
      <c r="A104" s="68" t="s">
        <v>174</v>
      </c>
      <c r="B104" s="72" t="s">
        <v>175</v>
      </c>
      <c r="C104" s="18" t="s">
        <v>172</v>
      </c>
      <c r="D104" s="18" t="s">
        <v>176</v>
      </c>
      <c r="E104" s="18"/>
      <c r="F104" s="33">
        <f t="shared" si="11"/>
        <v>30</v>
      </c>
      <c r="G104" s="165"/>
      <c r="H104" s="166"/>
      <c r="I104" s="166"/>
    </row>
    <row r="105" spans="1:9" ht="180.75" customHeight="1">
      <c r="A105" s="67" t="s">
        <v>177</v>
      </c>
      <c r="B105" s="73" t="s">
        <v>178</v>
      </c>
      <c r="C105" s="37" t="s">
        <v>172</v>
      </c>
      <c r="D105" s="37" t="s">
        <v>179</v>
      </c>
      <c r="E105" s="37"/>
      <c r="F105" s="41">
        <f t="shared" si="11"/>
        <v>30</v>
      </c>
      <c r="G105" s="171"/>
      <c r="H105" s="172"/>
      <c r="I105" s="172"/>
    </row>
    <row r="106" spans="1:9" ht="39">
      <c r="A106" s="68" t="s">
        <v>180</v>
      </c>
      <c r="B106" s="34" t="s">
        <v>41</v>
      </c>
      <c r="C106" s="18" t="s">
        <v>172</v>
      </c>
      <c r="D106" s="18" t="s">
        <v>179</v>
      </c>
      <c r="E106" s="18" t="s">
        <v>42</v>
      </c>
      <c r="F106" s="33">
        <v>30</v>
      </c>
      <c r="G106" s="169"/>
      <c r="H106" s="170"/>
      <c r="I106" s="170"/>
    </row>
    <row r="107" spans="1:9" ht="26.25">
      <c r="A107" s="69" t="s">
        <v>181</v>
      </c>
      <c r="B107" s="49" t="s">
        <v>182</v>
      </c>
      <c r="C107" s="28" t="s">
        <v>183</v>
      </c>
      <c r="D107" s="28"/>
      <c r="E107" s="28"/>
      <c r="F107" s="29">
        <f aca="true" t="shared" si="12" ref="F107:F109">F108</f>
        <v>1725</v>
      </c>
      <c r="G107" s="165"/>
      <c r="H107" s="166"/>
      <c r="I107" s="166"/>
    </row>
    <row r="108" spans="1:9" ht="66">
      <c r="A108" s="68" t="s">
        <v>184</v>
      </c>
      <c r="B108" s="52" t="s">
        <v>185</v>
      </c>
      <c r="C108" s="17" t="s">
        <v>183</v>
      </c>
      <c r="D108" s="18" t="s">
        <v>186</v>
      </c>
      <c r="E108" s="17"/>
      <c r="F108" s="33">
        <f t="shared" si="12"/>
        <v>1725</v>
      </c>
      <c r="G108" s="167"/>
      <c r="H108" s="168"/>
      <c r="I108" s="168"/>
    </row>
    <row r="109" spans="1:9" ht="54.75" customHeight="1">
      <c r="A109" s="68" t="s">
        <v>187</v>
      </c>
      <c r="B109" s="54" t="s">
        <v>188</v>
      </c>
      <c r="C109" s="37" t="s">
        <v>183</v>
      </c>
      <c r="D109" s="37" t="s">
        <v>189</v>
      </c>
      <c r="E109" s="37"/>
      <c r="F109" s="41">
        <f t="shared" si="12"/>
        <v>1725</v>
      </c>
      <c r="G109" s="165"/>
      <c r="H109" s="166"/>
      <c r="I109" s="166"/>
    </row>
    <row r="110" spans="1:9" ht="38.25" customHeight="1">
      <c r="A110" s="68" t="s">
        <v>190</v>
      </c>
      <c r="B110" s="34" t="s">
        <v>41</v>
      </c>
      <c r="C110" s="17" t="s">
        <v>183</v>
      </c>
      <c r="D110" s="18" t="s">
        <v>189</v>
      </c>
      <c r="E110" s="18" t="s">
        <v>42</v>
      </c>
      <c r="F110" s="33">
        <v>1725</v>
      </c>
      <c r="G110" s="169"/>
      <c r="H110" s="170"/>
      <c r="I110" s="170"/>
    </row>
    <row r="111" spans="1:9" ht="27" customHeight="1">
      <c r="A111" s="69" t="s">
        <v>191</v>
      </c>
      <c r="B111" s="49" t="s">
        <v>192</v>
      </c>
      <c r="C111" s="28" t="s">
        <v>193</v>
      </c>
      <c r="D111" s="28"/>
      <c r="E111" s="28"/>
      <c r="F111" s="29">
        <f>F112</f>
        <v>170</v>
      </c>
      <c r="G111" s="165"/>
      <c r="H111" s="166"/>
      <c r="I111" s="166"/>
    </row>
    <row r="112" spans="1:9" ht="57" customHeight="1">
      <c r="A112" s="68" t="s">
        <v>194</v>
      </c>
      <c r="B112" s="52" t="s">
        <v>195</v>
      </c>
      <c r="C112" s="17" t="s">
        <v>193</v>
      </c>
      <c r="D112" s="18" t="s">
        <v>196</v>
      </c>
      <c r="E112" s="17"/>
      <c r="F112" s="33">
        <f>F113+F116+F119</f>
        <v>170</v>
      </c>
      <c r="G112" s="167"/>
      <c r="H112" s="168"/>
      <c r="I112" s="168"/>
    </row>
    <row r="113" spans="1:9" ht="44.25" customHeight="1">
      <c r="A113" s="68" t="s">
        <v>197</v>
      </c>
      <c r="B113" s="52" t="s">
        <v>198</v>
      </c>
      <c r="C113" s="17" t="s">
        <v>193</v>
      </c>
      <c r="D113" s="17" t="s">
        <v>199</v>
      </c>
      <c r="E113" s="17"/>
      <c r="F113" s="33">
        <f aca="true" t="shared" si="13" ref="F113:F114">F114</f>
        <v>60</v>
      </c>
      <c r="G113" s="165"/>
      <c r="H113" s="166"/>
      <c r="I113" s="166"/>
    </row>
    <row r="114" spans="1:9" ht="42.75" customHeight="1">
      <c r="A114" s="68" t="s">
        <v>200</v>
      </c>
      <c r="B114" s="54" t="s">
        <v>201</v>
      </c>
      <c r="C114" s="37" t="s">
        <v>193</v>
      </c>
      <c r="D114" s="37" t="s">
        <v>202</v>
      </c>
      <c r="E114" s="37"/>
      <c r="F114" s="41">
        <f t="shared" si="13"/>
        <v>60</v>
      </c>
      <c r="G114" s="165"/>
      <c r="H114" s="166"/>
      <c r="I114" s="166"/>
    </row>
    <row r="115" spans="1:9" ht="39">
      <c r="A115" s="68" t="s">
        <v>203</v>
      </c>
      <c r="B115" s="34" t="s">
        <v>41</v>
      </c>
      <c r="C115" s="17" t="s">
        <v>193</v>
      </c>
      <c r="D115" s="18" t="s">
        <v>202</v>
      </c>
      <c r="E115" s="18" t="s">
        <v>42</v>
      </c>
      <c r="F115" s="33">
        <v>60</v>
      </c>
      <c r="G115" s="165"/>
      <c r="H115" s="166"/>
      <c r="I115" s="166"/>
    </row>
    <row r="116" spans="1:9" ht="42.75" customHeight="1">
      <c r="A116" s="68" t="s">
        <v>204</v>
      </c>
      <c r="B116" s="52" t="s">
        <v>205</v>
      </c>
      <c r="C116" s="17" t="s">
        <v>193</v>
      </c>
      <c r="D116" s="17" t="s">
        <v>206</v>
      </c>
      <c r="E116" s="17"/>
      <c r="F116" s="33">
        <f aca="true" t="shared" si="14" ref="F116:F117">F117</f>
        <v>40</v>
      </c>
      <c r="G116" s="167"/>
      <c r="H116" s="168"/>
      <c r="I116" s="168"/>
    </row>
    <row r="117" spans="1:9" ht="54.75" customHeight="1">
      <c r="A117" s="68" t="s">
        <v>207</v>
      </c>
      <c r="B117" s="54" t="s">
        <v>208</v>
      </c>
      <c r="C117" s="37" t="s">
        <v>193</v>
      </c>
      <c r="D117" s="37" t="s">
        <v>209</v>
      </c>
      <c r="E117" s="37"/>
      <c r="F117" s="41">
        <f t="shared" si="14"/>
        <v>40</v>
      </c>
      <c r="G117" s="165"/>
      <c r="H117" s="166"/>
      <c r="I117" s="166"/>
    </row>
    <row r="118" spans="1:9" ht="40.5" customHeight="1">
      <c r="A118" s="68" t="s">
        <v>210</v>
      </c>
      <c r="B118" s="34" t="s">
        <v>41</v>
      </c>
      <c r="C118" s="17" t="s">
        <v>193</v>
      </c>
      <c r="D118" s="18" t="s">
        <v>209</v>
      </c>
      <c r="E118" s="18" t="s">
        <v>42</v>
      </c>
      <c r="F118" s="33">
        <v>40</v>
      </c>
      <c r="G118" s="167"/>
      <c r="H118" s="168"/>
      <c r="I118" s="168"/>
    </row>
    <row r="119" spans="1:9" ht="39.75" customHeight="1">
      <c r="A119" s="68" t="s">
        <v>211</v>
      </c>
      <c r="B119" s="52" t="s">
        <v>212</v>
      </c>
      <c r="C119" s="17" t="s">
        <v>193</v>
      </c>
      <c r="D119" s="17" t="s">
        <v>213</v>
      </c>
      <c r="E119" s="17"/>
      <c r="F119" s="33">
        <f aca="true" t="shared" si="15" ref="F119:F120">F120</f>
        <v>70</v>
      </c>
      <c r="G119" s="165"/>
      <c r="H119" s="166"/>
      <c r="I119" s="166"/>
    </row>
    <row r="120" spans="1:9" ht="54.75" customHeight="1">
      <c r="A120" s="68" t="s">
        <v>214</v>
      </c>
      <c r="B120" s="54" t="s">
        <v>215</v>
      </c>
      <c r="C120" s="37" t="s">
        <v>193</v>
      </c>
      <c r="D120" s="37" t="s">
        <v>216</v>
      </c>
      <c r="E120" s="37"/>
      <c r="F120" s="41">
        <f t="shared" si="15"/>
        <v>70</v>
      </c>
      <c r="G120" s="167"/>
      <c r="H120" s="168"/>
      <c r="I120" s="168"/>
    </row>
    <row r="121" spans="1:9" ht="39" customHeight="1">
      <c r="A121" s="68" t="s">
        <v>217</v>
      </c>
      <c r="B121" s="34" t="s">
        <v>41</v>
      </c>
      <c r="C121" s="17" t="s">
        <v>193</v>
      </c>
      <c r="D121" s="18" t="s">
        <v>216</v>
      </c>
      <c r="E121" s="18" t="s">
        <v>42</v>
      </c>
      <c r="F121" s="33">
        <v>70</v>
      </c>
      <c r="G121" s="165"/>
      <c r="H121" s="166"/>
      <c r="I121" s="166"/>
    </row>
    <row r="122" spans="1:9" ht="19.5" customHeight="1">
      <c r="A122" s="70" t="s">
        <v>218</v>
      </c>
      <c r="B122" s="64" t="s">
        <v>219</v>
      </c>
      <c r="C122" s="23" t="s">
        <v>220</v>
      </c>
      <c r="D122" s="74"/>
      <c r="E122" s="74"/>
      <c r="F122" s="24">
        <f>F123</f>
        <v>9322</v>
      </c>
      <c r="G122" s="171"/>
      <c r="H122" s="172"/>
      <c r="I122" s="172"/>
    </row>
    <row r="123" spans="1:9" ht="13.5" customHeight="1">
      <c r="A123" s="69" t="s">
        <v>221</v>
      </c>
      <c r="B123" s="49" t="s">
        <v>222</v>
      </c>
      <c r="C123" s="28" t="s">
        <v>223</v>
      </c>
      <c r="D123" s="74"/>
      <c r="E123" s="74"/>
      <c r="F123" s="29">
        <f>F124+F127</f>
        <v>9322</v>
      </c>
      <c r="G123" s="165"/>
      <c r="H123" s="166"/>
      <c r="I123" s="166"/>
    </row>
    <row r="124" spans="1:9" ht="66">
      <c r="A124" s="68" t="s">
        <v>224</v>
      </c>
      <c r="B124" s="52" t="s">
        <v>225</v>
      </c>
      <c r="C124" s="18" t="s">
        <v>223</v>
      </c>
      <c r="D124" s="18" t="s">
        <v>226</v>
      </c>
      <c r="E124" s="17"/>
      <c r="F124" s="33">
        <f aca="true" t="shared" si="16" ref="F124:F125">F125</f>
        <v>8522</v>
      </c>
      <c r="G124" s="165"/>
      <c r="H124" s="166"/>
      <c r="I124" s="166"/>
    </row>
    <row r="125" spans="1:9" ht="66" customHeight="1">
      <c r="A125" s="67" t="s">
        <v>227</v>
      </c>
      <c r="B125" s="54" t="s">
        <v>228</v>
      </c>
      <c r="C125" s="37" t="s">
        <v>223</v>
      </c>
      <c r="D125" s="37" t="s">
        <v>229</v>
      </c>
      <c r="E125" s="74"/>
      <c r="F125" s="41">
        <f t="shared" si="16"/>
        <v>8522</v>
      </c>
      <c r="G125" s="165"/>
      <c r="H125" s="166"/>
      <c r="I125" s="166"/>
    </row>
    <row r="126" spans="1:9" ht="39">
      <c r="A126" s="68" t="s">
        <v>230</v>
      </c>
      <c r="B126" s="34" t="s">
        <v>41</v>
      </c>
      <c r="C126" s="17" t="s">
        <v>223</v>
      </c>
      <c r="D126" s="17" t="s">
        <v>229</v>
      </c>
      <c r="E126" s="17" t="s">
        <v>42</v>
      </c>
      <c r="F126" s="33">
        <v>8522</v>
      </c>
      <c r="G126" s="165"/>
      <c r="H126" s="166"/>
      <c r="I126" s="166"/>
    </row>
    <row r="127" spans="1:9" ht="42" customHeight="1">
      <c r="A127" s="68" t="s">
        <v>231</v>
      </c>
      <c r="B127" s="34" t="s">
        <v>232</v>
      </c>
      <c r="C127" s="18" t="s">
        <v>223</v>
      </c>
      <c r="D127" s="18" t="s">
        <v>233</v>
      </c>
      <c r="E127" s="17"/>
      <c r="F127" s="33">
        <f aca="true" t="shared" si="17" ref="F127:F128">F128</f>
        <v>800</v>
      </c>
      <c r="G127" s="171"/>
      <c r="H127" s="172"/>
      <c r="I127" s="172"/>
    </row>
    <row r="128" spans="1:9" ht="55.5" customHeight="1">
      <c r="A128" s="67" t="s">
        <v>234</v>
      </c>
      <c r="B128" s="35" t="s">
        <v>235</v>
      </c>
      <c r="C128" s="37" t="s">
        <v>223</v>
      </c>
      <c r="D128" s="37" t="s">
        <v>236</v>
      </c>
      <c r="E128" s="17"/>
      <c r="F128" s="41">
        <f t="shared" si="17"/>
        <v>800</v>
      </c>
      <c r="G128" s="165"/>
      <c r="H128" s="166"/>
      <c r="I128" s="166"/>
    </row>
    <row r="129" spans="1:9" ht="39">
      <c r="A129" s="68" t="s">
        <v>237</v>
      </c>
      <c r="B129" s="34" t="s">
        <v>41</v>
      </c>
      <c r="C129" s="18" t="s">
        <v>223</v>
      </c>
      <c r="D129" s="18" t="s">
        <v>236</v>
      </c>
      <c r="E129" s="17" t="s">
        <v>42</v>
      </c>
      <c r="F129" s="33">
        <v>800</v>
      </c>
      <c r="G129" s="165"/>
      <c r="H129" s="166"/>
      <c r="I129" s="166"/>
    </row>
    <row r="130" spans="1:9" ht="19.5" customHeight="1">
      <c r="A130" s="70" t="s">
        <v>238</v>
      </c>
      <c r="B130" s="64" t="s">
        <v>239</v>
      </c>
      <c r="C130" s="23" t="s">
        <v>240</v>
      </c>
      <c r="D130" s="76"/>
      <c r="E130" s="76"/>
      <c r="F130" s="24">
        <f>F136+F131</f>
        <v>20101.5</v>
      </c>
      <c r="G130" s="165"/>
      <c r="H130" s="166"/>
      <c r="I130" s="166"/>
    </row>
    <row r="131" spans="1:9" ht="27.75" customHeight="1">
      <c r="A131" s="69" t="s">
        <v>241</v>
      </c>
      <c r="B131" s="49" t="s">
        <v>242</v>
      </c>
      <c r="C131" s="28" t="s">
        <v>243</v>
      </c>
      <c r="D131" s="28"/>
      <c r="E131" s="28"/>
      <c r="F131" s="29">
        <f aca="true" t="shared" si="18" ref="F131:F134">F132</f>
        <v>323.5</v>
      </c>
      <c r="G131" s="165"/>
      <c r="H131" s="166"/>
      <c r="I131" s="166"/>
    </row>
    <row r="132" spans="1:9" ht="38.25" customHeight="1">
      <c r="A132" s="68" t="s">
        <v>244</v>
      </c>
      <c r="B132" s="52" t="s">
        <v>54</v>
      </c>
      <c r="C132" s="17" t="s">
        <v>243</v>
      </c>
      <c r="D132" s="17" t="s">
        <v>55</v>
      </c>
      <c r="E132" s="17"/>
      <c r="F132" s="33">
        <f t="shared" si="18"/>
        <v>323.5</v>
      </c>
      <c r="G132" s="174"/>
      <c r="H132" s="175"/>
      <c r="I132" s="175"/>
    </row>
    <row r="133" spans="1:6" ht="52.5">
      <c r="A133" s="68" t="s">
        <v>245</v>
      </c>
      <c r="B133" s="52" t="s">
        <v>246</v>
      </c>
      <c r="C133" s="17" t="s">
        <v>243</v>
      </c>
      <c r="D133" s="18" t="s">
        <v>247</v>
      </c>
      <c r="E133" s="17"/>
      <c r="F133" s="33">
        <f t="shared" si="18"/>
        <v>323.5</v>
      </c>
    </row>
    <row r="134" spans="1:6" ht="64.5" customHeight="1">
      <c r="A134" s="67" t="s">
        <v>248</v>
      </c>
      <c r="B134" s="54" t="s">
        <v>249</v>
      </c>
      <c r="C134" s="37" t="s">
        <v>243</v>
      </c>
      <c r="D134" s="37" t="s">
        <v>250</v>
      </c>
      <c r="E134" s="37"/>
      <c r="F134" s="41">
        <f t="shared" si="18"/>
        <v>323.5</v>
      </c>
    </row>
    <row r="135" spans="1:6" ht="27" customHeight="1">
      <c r="A135" s="68" t="s">
        <v>251</v>
      </c>
      <c r="B135" s="52" t="s">
        <v>252</v>
      </c>
      <c r="C135" s="17" t="s">
        <v>243</v>
      </c>
      <c r="D135" s="18" t="s">
        <v>250</v>
      </c>
      <c r="E135" s="18" t="s">
        <v>253</v>
      </c>
      <c r="F135" s="33">
        <v>323.5</v>
      </c>
    </row>
    <row r="136" spans="1:6" ht="15.75" customHeight="1">
      <c r="A136" s="69" t="s">
        <v>254</v>
      </c>
      <c r="B136" s="26" t="s">
        <v>255</v>
      </c>
      <c r="C136" s="28" t="s">
        <v>256</v>
      </c>
      <c r="D136" s="28"/>
      <c r="E136" s="28"/>
      <c r="F136" s="29">
        <f>F140+F142+F137</f>
        <v>19778</v>
      </c>
    </row>
    <row r="137" spans="1:6" ht="90" customHeight="1">
      <c r="A137" s="67" t="s">
        <v>257</v>
      </c>
      <c r="B137" s="40" t="s">
        <v>258</v>
      </c>
      <c r="C137" s="37" t="s">
        <v>256</v>
      </c>
      <c r="D137" s="37" t="s">
        <v>259</v>
      </c>
      <c r="E137" s="37"/>
      <c r="F137" s="41">
        <f>F138+F139</f>
        <v>3862.7999999999997</v>
      </c>
    </row>
    <row r="138" spans="1:6" ht="92.25" customHeight="1">
      <c r="A138" s="68" t="s">
        <v>260</v>
      </c>
      <c r="B138" s="34" t="s">
        <v>31</v>
      </c>
      <c r="C138" s="47" t="s">
        <v>256</v>
      </c>
      <c r="D138" s="47" t="s">
        <v>259</v>
      </c>
      <c r="E138" s="47" t="s">
        <v>32</v>
      </c>
      <c r="F138" s="33">
        <v>3726.6</v>
      </c>
    </row>
    <row r="139" spans="1:6" ht="40.5" customHeight="1">
      <c r="A139" s="68" t="s">
        <v>261</v>
      </c>
      <c r="B139" s="34" t="s">
        <v>41</v>
      </c>
      <c r="C139" s="47" t="s">
        <v>256</v>
      </c>
      <c r="D139" s="47" t="s">
        <v>259</v>
      </c>
      <c r="E139" s="47" t="s">
        <v>42</v>
      </c>
      <c r="F139" s="33">
        <v>136.2</v>
      </c>
    </row>
    <row r="140" spans="1:6" ht="90.75" customHeight="1">
      <c r="A140" s="77" t="s">
        <v>262</v>
      </c>
      <c r="B140" s="54" t="s">
        <v>263</v>
      </c>
      <c r="C140" s="37" t="s">
        <v>256</v>
      </c>
      <c r="D140" s="37" t="s">
        <v>264</v>
      </c>
      <c r="E140" s="78"/>
      <c r="F140" s="41">
        <f>F141</f>
        <v>11285.4</v>
      </c>
    </row>
    <row r="141" spans="1:6" ht="27.75" customHeight="1">
      <c r="A141" s="79" t="s">
        <v>265</v>
      </c>
      <c r="B141" s="52" t="s">
        <v>252</v>
      </c>
      <c r="C141" s="17" t="s">
        <v>256</v>
      </c>
      <c r="D141" s="18" t="s">
        <v>264</v>
      </c>
      <c r="E141" s="18" t="s">
        <v>253</v>
      </c>
      <c r="F141" s="33">
        <v>11285.4</v>
      </c>
    </row>
    <row r="142" spans="1:6" ht="90" customHeight="1">
      <c r="A142" s="77" t="s">
        <v>266</v>
      </c>
      <c r="B142" s="54" t="s">
        <v>267</v>
      </c>
      <c r="C142" s="37" t="s">
        <v>256</v>
      </c>
      <c r="D142" s="37" t="s">
        <v>268</v>
      </c>
      <c r="E142" s="78"/>
      <c r="F142" s="41">
        <f>F143</f>
        <v>4629.8</v>
      </c>
    </row>
    <row r="143" spans="1:6" ht="27.75" customHeight="1">
      <c r="A143" s="79" t="s">
        <v>269</v>
      </c>
      <c r="B143" s="52" t="s">
        <v>252</v>
      </c>
      <c r="C143" s="17" t="s">
        <v>256</v>
      </c>
      <c r="D143" s="18" t="s">
        <v>268</v>
      </c>
      <c r="E143" s="18" t="s">
        <v>253</v>
      </c>
      <c r="F143" s="33">
        <v>4629.8</v>
      </c>
    </row>
    <row r="144" spans="1:6" ht="21.75" customHeight="1">
      <c r="A144" s="70" t="s">
        <v>270</v>
      </c>
      <c r="B144" s="64" t="s">
        <v>271</v>
      </c>
      <c r="C144" s="23" t="s">
        <v>272</v>
      </c>
      <c r="D144" s="23"/>
      <c r="E144" s="23"/>
      <c r="F144" s="24">
        <f aca="true" t="shared" si="19" ref="F144:F147">F145</f>
        <v>1430</v>
      </c>
    </row>
    <row r="145" spans="1:6" ht="13.5" customHeight="1">
      <c r="A145" s="69" t="s">
        <v>273</v>
      </c>
      <c r="B145" s="49" t="s">
        <v>274</v>
      </c>
      <c r="C145" s="28" t="s">
        <v>275</v>
      </c>
      <c r="D145" s="28"/>
      <c r="E145" s="28"/>
      <c r="F145" s="33">
        <f t="shared" si="19"/>
        <v>1430</v>
      </c>
    </row>
    <row r="146" spans="1:6" ht="54.75" customHeight="1">
      <c r="A146" s="68" t="s">
        <v>276</v>
      </c>
      <c r="B146" s="52" t="s">
        <v>277</v>
      </c>
      <c r="C146" s="18" t="s">
        <v>275</v>
      </c>
      <c r="D146" s="18" t="s">
        <v>278</v>
      </c>
      <c r="E146" s="17"/>
      <c r="F146" s="33">
        <f t="shared" si="19"/>
        <v>1430</v>
      </c>
    </row>
    <row r="147" spans="1:6" ht="53.25" customHeight="1">
      <c r="A147" s="67" t="s">
        <v>279</v>
      </c>
      <c r="B147" s="54" t="s">
        <v>280</v>
      </c>
      <c r="C147" s="37" t="s">
        <v>275</v>
      </c>
      <c r="D147" s="37" t="s">
        <v>281</v>
      </c>
      <c r="E147" s="37"/>
      <c r="F147" s="41">
        <f t="shared" si="19"/>
        <v>1430</v>
      </c>
    </row>
    <row r="148" spans="1:6" ht="42" customHeight="1">
      <c r="A148" s="68" t="s">
        <v>282</v>
      </c>
      <c r="B148" s="34" t="s">
        <v>41</v>
      </c>
      <c r="C148" s="18" t="s">
        <v>275</v>
      </c>
      <c r="D148" s="18" t="s">
        <v>281</v>
      </c>
      <c r="E148" s="18" t="s">
        <v>42</v>
      </c>
      <c r="F148" s="33">
        <v>1430</v>
      </c>
    </row>
    <row r="149" spans="1:6" ht="34.5" customHeight="1">
      <c r="A149" s="70" t="s">
        <v>283</v>
      </c>
      <c r="B149" s="80" t="s">
        <v>284</v>
      </c>
      <c r="C149" s="23" t="s">
        <v>285</v>
      </c>
      <c r="D149" s="23"/>
      <c r="E149" s="23"/>
      <c r="F149" s="24">
        <f aca="true" t="shared" si="20" ref="F149:F153">F150</f>
        <v>1969.3</v>
      </c>
    </row>
    <row r="150" spans="1:6" ht="29.25" customHeight="1">
      <c r="A150" s="69" t="s">
        <v>286</v>
      </c>
      <c r="B150" s="49" t="s">
        <v>287</v>
      </c>
      <c r="C150" s="28" t="s">
        <v>288</v>
      </c>
      <c r="D150" s="81"/>
      <c r="E150" s="81"/>
      <c r="F150" s="33">
        <f t="shared" si="20"/>
        <v>1969.3</v>
      </c>
    </row>
    <row r="151" spans="1:6" ht="42" customHeight="1">
      <c r="A151" s="68" t="s">
        <v>289</v>
      </c>
      <c r="B151" s="52" t="s">
        <v>54</v>
      </c>
      <c r="C151" s="17" t="s">
        <v>288</v>
      </c>
      <c r="D151" s="17" t="s">
        <v>55</v>
      </c>
      <c r="E151" s="17"/>
      <c r="F151" s="33">
        <f t="shared" si="20"/>
        <v>1969.3</v>
      </c>
    </row>
    <row r="152" spans="1:6" ht="54.75" customHeight="1">
      <c r="A152" s="68" t="s">
        <v>290</v>
      </c>
      <c r="B152" s="52" t="s">
        <v>291</v>
      </c>
      <c r="C152" s="17" t="s">
        <v>288</v>
      </c>
      <c r="D152" s="18" t="s">
        <v>292</v>
      </c>
      <c r="E152" s="17"/>
      <c r="F152" s="33">
        <f t="shared" si="20"/>
        <v>1969.3</v>
      </c>
    </row>
    <row r="153" spans="1:6" ht="43.5" customHeight="1">
      <c r="A153" s="67" t="s">
        <v>293</v>
      </c>
      <c r="B153" s="54" t="s">
        <v>294</v>
      </c>
      <c r="C153" s="37" t="s">
        <v>288</v>
      </c>
      <c r="D153" s="37" t="s">
        <v>295</v>
      </c>
      <c r="E153" s="37"/>
      <c r="F153" s="33">
        <f t="shared" si="20"/>
        <v>1969.3</v>
      </c>
    </row>
    <row r="154" spans="1:6" ht="39">
      <c r="A154" s="68" t="s">
        <v>296</v>
      </c>
      <c r="B154" s="34" t="s">
        <v>41</v>
      </c>
      <c r="C154" s="17" t="s">
        <v>288</v>
      </c>
      <c r="D154" s="18" t="s">
        <v>295</v>
      </c>
      <c r="E154" s="18" t="s">
        <v>42</v>
      </c>
      <c r="F154" s="33">
        <v>1969.3</v>
      </c>
    </row>
    <row r="155" spans="1:6" ht="13.5" customHeight="1">
      <c r="A155" s="98" t="s">
        <v>358</v>
      </c>
      <c r="B155" s="98"/>
      <c r="C155" s="13"/>
      <c r="D155" s="50"/>
      <c r="E155" s="50"/>
      <c r="F155" s="86">
        <f>F149+F144+F130+F122+F101+F75+F70+F65+F12</f>
        <v>114593.90000000001</v>
      </c>
    </row>
  </sheetData>
  <sheetProtection selectLockedCells="1" selectUnlockedCells="1"/>
  <mergeCells count="12">
    <mergeCell ref="C1:D1"/>
    <mergeCell ref="E1:F1"/>
    <mergeCell ref="A6:F6"/>
    <mergeCell ref="A7:F7"/>
    <mergeCell ref="A8:F8"/>
    <mergeCell ref="A10:A11"/>
    <mergeCell ref="B10:B11"/>
    <mergeCell ref="C10:C11"/>
    <mergeCell ref="D10:D11"/>
    <mergeCell ref="E10:E11"/>
    <mergeCell ref="F10:F11"/>
    <mergeCell ref="A155:B155"/>
  </mergeCells>
  <printOptions/>
  <pageMargins left="0.24027777777777778" right="0.25" top="0.5513888888888889" bottom="0.5902777777777778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мм</cp:lastModifiedBy>
  <cp:lastPrinted>2014-10-24T09:35:40Z</cp:lastPrinted>
  <dcterms:created xsi:type="dcterms:W3CDTF">2005-01-12T12:29:56Z</dcterms:created>
  <dcterms:modified xsi:type="dcterms:W3CDTF">2014-10-29T11:59:29Z</dcterms:modified>
  <cp:category/>
  <cp:version/>
  <cp:contentType/>
  <cp:contentStatus/>
</cp:coreProperties>
</file>